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堯資料\"/>
    </mc:Choice>
  </mc:AlternateContent>
  <xr:revisionPtr revIDLastSave="0" documentId="13_ncr:1_{03CC842C-F383-449A-A6EF-C7AC39AA82D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2025 112 (4)" sheetId="23" r:id="rId1"/>
    <sheet name="2025 112 (3)" sheetId="22" r:id="rId2"/>
    <sheet name="2025 112 (2)" sheetId="21" r:id="rId3"/>
    <sheet name="2025 112" sheetId="19" r:id="rId4"/>
    <sheet name="202511" sheetId="18" r:id="rId5"/>
    <sheet name="202510" sheetId="17" r:id="rId6"/>
    <sheet name="20259" sheetId="16" r:id="rId7"/>
    <sheet name="202509-2" sheetId="15" r:id="rId8"/>
    <sheet name="3456兌換卷" sheetId="8" r:id="rId9"/>
    <sheet name="2025091" sheetId="13" r:id="rId10"/>
    <sheet name="202509" sheetId="14" r:id="rId11"/>
    <sheet name="202582" sheetId="12" r:id="rId12"/>
    <sheet name="202581" sheetId="11" r:id="rId13"/>
    <sheet name="202572 (03)" sheetId="10" r:id="rId14"/>
    <sheet name="202572" sheetId="9" r:id="rId15"/>
    <sheet name="202571" sheetId="7" r:id="rId16"/>
    <sheet name="202563" sheetId="6" r:id="rId17"/>
    <sheet name="2025 62" sheetId="5" r:id="rId18"/>
    <sheet name="2025 61" sheetId="4" r:id="rId19"/>
    <sheet name="2025 6" sheetId="3" r:id="rId20"/>
    <sheet name="2025 5" sheetId="1" r:id="rId21"/>
  </sheets>
  <definedNames>
    <definedName name="_xlnm.Print_Area" localSheetId="17">'2025 62'!$B$1:$J$116</definedName>
    <definedName name="REPORT" localSheetId="19">'2025 6'!$D$2:$H$20</definedName>
    <definedName name="REPORT">'2025 5'!$D$2:$I$20</definedName>
  </definedNames>
  <calcPr calcId="191029"/>
</workbook>
</file>

<file path=xl/calcChain.xml><?xml version="1.0" encoding="utf-8"?>
<calcChain xmlns="http://schemas.openxmlformats.org/spreadsheetml/2006/main">
  <c r="E94" i="23" l="1"/>
  <c r="G94" i="23" s="1"/>
  <c r="C94" i="23"/>
  <c r="H93" i="23"/>
  <c r="G93" i="23"/>
  <c r="H92" i="23"/>
  <c r="G92" i="23"/>
  <c r="G91" i="23"/>
  <c r="E91" i="23"/>
  <c r="C91" i="23"/>
  <c r="H90" i="23"/>
  <c r="G90" i="23"/>
  <c r="H89" i="23"/>
  <c r="G89" i="23"/>
  <c r="E85" i="23"/>
  <c r="G85" i="23" s="1"/>
  <c r="C85" i="23"/>
  <c r="H84" i="23"/>
  <c r="G84" i="23"/>
  <c r="H83" i="23"/>
  <c r="G83" i="23"/>
  <c r="E82" i="23"/>
  <c r="G82" i="23" s="1"/>
  <c r="C82" i="23"/>
  <c r="H81" i="23"/>
  <c r="G81" i="23"/>
  <c r="H80" i="23"/>
  <c r="G80" i="23"/>
  <c r="H79" i="23"/>
  <c r="E79" i="23"/>
  <c r="G79" i="23" s="1"/>
  <c r="C79" i="23"/>
  <c r="H78" i="23"/>
  <c r="G78" i="23"/>
  <c r="H77" i="23"/>
  <c r="G77" i="23"/>
  <c r="G75" i="23"/>
  <c r="E75" i="23"/>
  <c r="C75" i="23"/>
  <c r="H74" i="23"/>
  <c r="G74" i="23"/>
  <c r="H73" i="23"/>
  <c r="G73" i="23"/>
  <c r="H72" i="23"/>
  <c r="G72" i="23"/>
  <c r="E72" i="23"/>
  <c r="C72" i="23"/>
  <c r="H71" i="23"/>
  <c r="G71" i="23"/>
  <c r="H70" i="23"/>
  <c r="G70" i="23"/>
  <c r="G68" i="23"/>
  <c r="E68" i="23"/>
  <c r="C68" i="23"/>
  <c r="H67" i="23"/>
  <c r="G67" i="23"/>
  <c r="H66" i="23"/>
  <c r="G66" i="23"/>
  <c r="E65" i="23"/>
  <c r="G65" i="23" s="1"/>
  <c r="C65" i="23"/>
  <c r="H64" i="23"/>
  <c r="G64" i="23"/>
  <c r="H63" i="23"/>
  <c r="G63" i="23"/>
  <c r="E62" i="23"/>
  <c r="G62" i="23" s="1"/>
  <c r="C62" i="23"/>
  <c r="H61" i="23"/>
  <c r="G61" i="23"/>
  <c r="H60" i="23"/>
  <c r="G60" i="23"/>
  <c r="G59" i="23"/>
  <c r="E59" i="23"/>
  <c r="C59" i="23"/>
  <c r="H58" i="23"/>
  <c r="G58" i="23"/>
  <c r="H57" i="23"/>
  <c r="G57" i="23"/>
  <c r="G54" i="23"/>
  <c r="E54" i="23"/>
  <c r="C54" i="23"/>
  <c r="H53" i="23"/>
  <c r="G53" i="23"/>
  <c r="H52" i="23"/>
  <c r="G52" i="23"/>
  <c r="E50" i="23"/>
  <c r="G50" i="23" s="1"/>
  <c r="C50" i="23"/>
  <c r="H49" i="23"/>
  <c r="G49" i="23"/>
  <c r="H48" i="23"/>
  <c r="G48" i="23"/>
  <c r="E46" i="23"/>
  <c r="G46" i="23" s="1"/>
  <c r="C46" i="23"/>
  <c r="H45" i="23"/>
  <c r="G45" i="23"/>
  <c r="H44" i="23"/>
  <c r="G44" i="23"/>
  <c r="E41" i="23"/>
  <c r="C41" i="23"/>
  <c r="G41" i="23" s="1"/>
  <c r="H40" i="23"/>
  <c r="G40" i="23"/>
  <c r="H39" i="23"/>
  <c r="G39" i="23"/>
  <c r="G37" i="23"/>
  <c r="E37" i="23"/>
  <c r="C37" i="23"/>
  <c r="H36" i="23"/>
  <c r="G36" i="23"/>
  <c r="H35" i="23"/>
  <c r="G35" i="23"/>
  <c r="E33" i="23"/>
  <c r="G33" i="23" s="1"/>
  <c r="C33" i="23"/>
  <c r="H32" i="23"/>
  <c r="G32" i="23"/>
  <c r="H31" i="23"/>
  <c r="G31" i="23"/>
  <c r="E29" i="23"/>
  <c r="G29" i="23" s="1"/>
  <c r="C29" i="23"/>
  <c r="H28" i="23"/>
  <c r="G28" i="23"/>
  <c r="H27" i="23"/>
  <c r="G27" i="23"/>
  <c r="E26" i="23"/>
  <c r="C26" i="23"/>
  <c r="H25" i="23"/>
  <c r="G25" i="23"/>
  <c r="H24" i="23"/>
  <c r="G24" i="23"/>
  <c r="E23" i="23"/>
  <c r="G23" i="23" s="1"/>
  <c r="C23" i="23"/>
  <c r="H22" i="23"/>
  <c r="G22" i="23"/>
  <c r="H21" i="23"/>
  <c r="G21" i="23"/>
  <c r="E20" i="23"/>
  <c r="C20" i="23"/>
  <c r="G20" i="23" s="1"/>
  <c r="H19" i="23"/>
  <c r="G19" i="23"/>
  <c r="H18" i="23"/>
  <c r="G18" i="23"/>
  <c r="E17" i="23"/>
  <c r="G17" i="23" s="1"/>
  <c r="C17" i="23"/>
  <c r="H16" i="23"/>
  <c r="G16" i="23"/>
  <c r="H15" i="23"/>
  <c r="G15" i="23"/>
  <c r="G13" i="23"/>
  <c r="E13" i="23"/>
  <c r="C13" i="23"/>
  <c r="H12" i="23"/>
  <c r="G12" i="23"/>
  <c r="H11" i="23"/>
  <c r="G11" i="23"/>
  <c r="E10" i="23"/>
  <c r="G10" i="23" s="1"/>
  <c r="C10" i="23"/>
  <c r="H9" i="23"/>
  <c r="G9" i="23"/>
  <c r="H8" i="23"/>
  <c r="G8" i="23"/>
  <c r="E7" i="23"/>
  <c r="C7" i="23"/>
  <c r="G7" i="23" s="1"/>
  <c r="H6" i="23"/>
  <c r="G6" i="23"/>
  <c r="H5" i="23"/>
  <c r="G5" i="23"/>
  <c r="C91" i="21"/>
  <c r="C94" i="21"/>
  <c r="C37" i="21"/>
  <c r="G24" i="21"/>
  <c r="G25" i="21"/>
  <c r="G26" i="21"/>
  <c r="E94" i="22"/>
  <c r="G94" i="22" s="1"/>
  <c r="C94" i="22"/>
  <c r="H93" i="22"/>
  <c r="G93" i="22"/>
  <c r="H92" i="22"/>
  <c r="G92" i="22"/>
  <c r="G91" i="22"/>
  <c r="E91" i="22"/>
  <c r="C91" i="22"/>
  <c r="H90" i="22"/>
  <c r="G90" i="22"/>
  <c r="H89" i="22"/>
  <c r="G89" i="22"/>
  <c r="E85" i="22"/>
  <c r="G85" i="22" s="1"/>
  <c r="C85" i="22"/>
  <c r="H84" i="22"/>
  <c r="G84" i="22"/>
  <c r="H83" i="22"/>
  <c r="G83" i="22"/>
  <c r="E82" i="22"/>
  <c r="G82" i="22" s="1"/>
  <c r="C82" i="22"/>
  <c r="H81" i="22"/>
  <c r="G81" i="22"/>
  <c r="H80" i="22"/>
  <c r="G80" i="22"/>
  <c r="H79" i="22"/>
  <c r="E79" i="22"/>
  <c r="G79" i="22" s="1"/>
  <c r="C79" i="22"/>
  <c r="H78" i="22"/>
  <c r="G78" i="22"/>
  <c r="H77" i="22"/>
  <c r="G77" i="22"/>
  <c r="E75" i="22"/>
  <c r="G75" i="22" s="1"/>
  <c r="C75" i="22"/>
  <c r="H74" i="22"/>
  <c r="G74" i="22"/>
  <c r="H73" i="22"/>
  <c r="G73" i="22"/>
  <c r="H72" i="22"/>
  <c r="E72" i="22"/>
  <c r="G72" i="22" s="1"/>
  <c r="C72" i="22"/>
  <c r="H71" i="22"/>
  <c r="G71" i="22"/>
  <c r="H70" i="22"/>
  <c r="G70" i="22"/>
  <c r="G68" i="22"/>
  <c r="E68" i="22"/>
  <c r="C68" i="22"/>
  <c r="H67" i="22"/>
  <c r="G67" i="22"/>
  <c r="H66" i="22"/>
  <c r="G66" i="22"/>
  <c r="E65" i="22"/>
  <c r="G65" i="22" s="1"/>
  <c r="C65" i="22"/>
  <c r="H64" i="22"/>
  <c r="G64" i="22"/>
  <c r="H63" i="22"/>
  <c r="G63" i="22"/>
  <c r="E62" i="22"/>
  <c r="G62" i="22" s="1"/>
  <c r="C62" i="22"/>
  <c r="H61" i="22"/>
  <c r="G61" i="22"/>
  <c r="H60" i="22"/>
  <c r="G60" i="22"/>
  <c r="E59" i="22"/>
  <c r="G59" i="22" s="1"/>
  <c r="C59" i="22"/>
  <c r="H58" i="22"/>
  <c r="G58" i="22"/>
  <c r="H57" i="22"/>
  <c r="G57" i="22"/>
  <c r="G54" i="22"/>
  <c r="E54" i="22"/>
  <c r="C54" i="22"/>
  <c r="H53" i="22"/>
  <c r="G53" i="22"/>
  <c r="H52" i="22"/>
  <c r="G52" i="22"/>
  <c r="E50" i="22"/>
  <c r="G50" i="22" s="1"/>
  <c r="C50" i="22"/>
  <c r="H49" i="22"/>
  <c r="G49" i="22"/>
  <c r="H48" i="22"/>
  <c r="G48" i="22"/>
  <c r="E46" i="22"/>
  <c r="G46" i="22" s="1"/>
  <c r="C46" i="22"/>
  <c r="H45" i="22"/>
  <c r="G45" i="22"/>
  <c r="H44" i="22"/>
  <c r="G44" i="22"/>
  <c r="E41" i="22"/>
  <c r="G41" i="22" s="1"/>
  <c r="C41" i="22"/>
  <c r="H40" i="22"/>
  <c r="G40" i="22"/>
  <c r="H39" i="22"/>
  <c r="G39" i="22"/>
  <c r="G37" i="22"/>
  <c r="E37" i="22"/>
  <c r="C37" i="22"/>
  <c r="H36" i="22"/>
  <c r="G36" i="22"/>
  <c r="H35" i="22"/>
  <c r="G35" i="22"/>
  <c r="E33" i="22"/>
  <c r="G33" i="22" s="1"/>
  <c r="C33" i="22"/>
  <c r="H32" i="22"/>
  <c r="G32" i="22"/>
  <c r="H31" i="22"/>
  <c r="G31" i="22"/>
  <c r="E29" i="22"/>
  <c r="G29" i="22" s="1"/>
  <c r="C29" i="22"/>
  <c r="H28" i="22"/>
  <c r="G28" i="22"/>
  <c r="H27" i="22"/>
  <c r="G27" i="22"/>
  <c r="E26" i="22"/>
  <c r="C26" i="22"/>
  <c r="H25" i="22"/>
  <c r="G25" i="22"/>
  <c r="H24" i="22"/>
  <c r="G24" i="22"/>
  <c r="E23" i="22"/>
  <c r="G23" i="22" s="1"/>
  <c r="C23" i="22"/>
  <c r="H22" i="22"/>
  <c r="G22" i="22"/>
  <c r="H21" i="22"/>
  <c r="G21" i="22"/>
  <c r="E20" i="22"/>
  <c r="G20" i="22" s="1"/>
  <c r="C20" i="22"/>
  <c r="H19" i="22"/>
  <c r="G19" i="22"/>
  <c r="H18" i="22"/>
  <c r="G18" i="22"/>
  <c r="E17" i="22"/>
  <c r="G17" i="22" s="1"/>
  <c r="C17" i="22"/>
  <c r="H16" i="22"/>
  <c r="G16" i="22"/>
  <c r="H15" i="22"/>
  <c r="G15" i="22"/>
  <c r="G13" i="22"/>
  <c r="E13" i="22"/>
  <c r="C13" i="22"/>
  <c r="H12" i="22"/>
  <c r="G12" i="22"/>
  <c r="H11" i="22"/>
  <c r="G11" i="22"/>
  <c r="E10" i="22"/>
  <c r="G10" i="22" s="1"/>
  <c r="C10" i="22"/>
  <c r="H9" i="22"/>
  <c r="G9" i="22"/>
  <c r="H8" i="22"/>
  <c r="G8" i="22"/>
  <c r="E7" i="22"/>
  <c r="G7" i="22" s="1"/>
  <c r="C7" i="22"/>
  <c r="H6" i="22"/>
  <c r="G6" i="22"/>
  <c r="H5" i="22"/>
  <c r="G5" i="22"/>
  <c r="C62" i="21"/>
  <c r="E62" i="21"/>
  <c r="C65" i="21"/>
  <c r="E65" i="21"/>
  <c r="C68" i="21"/>
  <c r="E68" i="21"/>
  <c r="C20" i="21"/>
  <c r="E20" i="21"/>
  <c r="G20" i="21" s="1"/>
  <c r="C23" i="21"/>
  <c r="E23" i="21"/>
  <c r="C26" i="21"/>
  <c r="E26" i="21"/>
  <c r="C29" i="21"/>
  <c r="E29" i="21"/>
  <c r="E94" i="21"/>
  <c r="H93" i="21"/>
  <c r="G93" i="21"/>
  <c r="H92" i="21"/>
  <c r="G92" i="21"/>
  <c r="E91" i="21"/>
  <c r="H90" i="21"/>
  <c r="G90" i="21"/>
  <c r="H89" i="21"/>
  <c r="G89" i="21"/>
  <c r="E85" i="21"/>
  <c r="C85" i="21"/>
  <c r="H84" i="21"/>
  <c r="G84" i="21"/>
  <c r="H83" i="21"/>
  <c r="G83" i="21"/>
  <c r="E82" i="21"/>
  <c r="C82" i="21"/>
  <c r="H81" i="21"/>
  <c r="G81" i="21"/>
  <c r="H80" i="21"/>
  <c r="G80" i="21"/>
  <c r="H79" i="21"/>
  <c r="E79" i="21"/>
  <c r="C79" i="21"/>
  <c r="H78" i="21"/>
  <c r="G78" i="21"/>
  <c r="H77" i="21"/>
  <c r="G77" i="21"/>
  <c r="E75" i="21"/>
  <c r="C75" i="21"/>
  <c r="H74" i="21"/>
  <c r="G74" i="21"/>
  <c r="H73" i="21"/>
  <c r="G73" i="21"/>
  <c r="H72" i="21"/>
  <c r="E72" i="21"/>
  <c r="C72" i="21"/>
  <c r="H71" i="21"/>
  <c r="G71" i="21"/>
  <c r="H70" i="21"/>
  <c r="G70" i="21"/>
  <c r="G68" i="21"/>
  <c r="H67" i="21"/>
  <c r="G67" i="21"/>
  <c r="H66" i="21"/>
  <c r="G66" i="21"/>
  <c r="H64" i="21"/>
  <c r="G64" i="21"/>
  <c r="H63" i="21"/>
  <c r="G63" i="21"/>
  <c r="H61" i="21"/>
  <c r="G61" i="21"/>
  <c r="H60" i="21"/>
  <c r="G60" i="21"/>
  <c r="E59" i="21"/>
  <c r="C59" i="21"/>
  <c r="H58" i="21"/>
  <c r="G58" i="21"/>
  <c r="H57" i="21"/>
  <c r="G57" i="21"/>
  <c r="E54" i="21"/>
  <c r="C54" i="21"/>
  <c r="H53" i="21"/>
  <c r="G53" i="21"/>
  <c r="H52" i="21"/>
  <c r="G52" i="21"/>
  <c r="E50" i="21"/>
  <c r="C50" i="21"/>
  <c r="H49" i="21"/>
  <c r="G49" i="21"/>
  <c r="H48" i="21"/>
  <c r="G48" i="21"/>
  <c r="E46" i="21"/>
  <c r="C46" i="21"/>
  <c r="H45" i="21"/>
  <c r="G45" i="21"/>
  <c r="H44" i="21"/>
  <c r="G44" i="21"/>
  <c r="E41" i="21"/>
  <c r="C41" i="21"/>
  <c r="H40" i="21"/>
  <c r="G40" i="21"/>
  <c r="H39" i="21"/>
  <c r="G39" i="21"/>
  <c r="E37" i="21"/>
  <c r="H36" i="21"/>
  <c r="G36" i="21"/>
  <c r="H35" i="21"/>
  <c r="G35" i="21"/>
  <c r="E33" i="21"/>
  <c r="C33" i="21"/>
  <c r="H32" i="21"/>
  <c r="G32" i="21"/>
  <c r="H31" i="21"/>
  <c r="G31" i="21"/>
  <c r="H28" i="21"/>
  <c r="G28" i="21"/>
  <c r="H27" i="21"/>
  <c r="G27" i="21"/>
  <c r="H25" i="21"/>
  <c r="H24" i="21"/>
  <c r="H22" i="21"/>
  <c r="G22" i="21"/>
  <c r="H21" i="21"/>
  <c r="G21" i="21"/>
  <c r="H19" i="21"/>
  <c r="G19" i="21"/>
  <c r="H18" i="21"/>
  <c r="G18" i="21"/>
  <c r="E17" i="21"/>
  <c r="C17" i="21"/>
  <c r="H16" i="21"/>
  <c r="G16" i="21"/>
  <c r="H15" i="21"/>
  <c r="G15" i="21"/>
  <c r="E13" i="21"/>
  <c r="C13" i="21"/>
  <c r="H12" i="21"/>
  <c r="G12" i="21"/>
  <c r="H11" i="21"/>
  <c r="G11" i="21"/>
  <c r="E10" i="21"/>
  <c r="C10" i="21"/>
  <c r="H9" i="21"/>
  <c r="G9" i="21"/>
  <c r="H8" i="21"/>
  <c r="G8" i="21"/>
  <c r="E7" i="21"/>
  <c r="C7" i="21"/>
  <c r="H6" i="21"/>
  <c r="G6" i="21"/>
  <c r="H5" i="21"/>
  <c r="G5" i="21"/>
  <c r="E37" i="19"/>
  <c r="C37" i="19"/>
  <c r="G35" i="19"/>
  <c r="H35" i="19"/>
  <c r="G36" i="19"/>
  <c r="H36" i="19"/>
  <c r="G37" i="19"/>
  <c r="E26" i="18"/>
  <c r="C94" i="19"/>
  <c r="C91" i="19"/>
  <c r="C85" i="19"/>
  <c r="C82" i="19"/>
  <c r="C79" i="19"/>
  <c r="C75" i="19"/>
  <c r="C72" i="19"/>
  <c r="C68" i="19"/>
  <c r="C65" i="19"/>
  <c r="C62" i="19"/>
  <c r="C59" i="19"/>
  <c r="C54" i="19"/>
  <c r="C50" i="19"/>
  <c r="C46" i="19"/>
  <c r="C41" i="19"/>
  <c r="C33" i="19"/>
  <c r="C29" i="19"/>
  <c r="C26" i="19"/>
  <c r="C23" i="19"/>
  <c r="C20" i="19"/>
  <c r="C17" i="19"/>
  <c r="C13" i="19"/>
  <c r="C10" i="19"/>
  <c r="C7" i="19"/>
  <c r="G26" i="18"/>
  <c r="G25" i="18"/>
  <c r="G24" i="18"/>
  <c r="E94" i="19"/>
  <c r="G94" i="19" s="1"/>
  <c r="H93" i="19"/>
  <c r="G93" i="19"/>
  <c r="H92" i="19"/>
  <c r="G92" i="19"/>
  <c r="E91" i="19"/>
  <c r="G91" i="19" s="1"/>
  <c r="H90" i="19"/>
  <c r="G90" i="19"/>
  <c r="H89" i="19"/>
  <c r="G89" i="19"/>
  <c r="E85" i="19"/>
  <c r="G85" i="19" s="1"/>
  <c r="H84" i="19"/>
  <c r="G84" i="19"/>
  <c r="H83" i="19"/>
  <c r="G83" i="19"/>
  <c r="E82" i="19"/>
  <c r="H81" i="19"/>
  <c r="G81" i="19"/>
  <c r="H80" i="19"/>
  <c r="G80" i="19"/>
  <c r="H79" i="19"/>
  <c r="E79" i="19"/>
  <c r="G79" i="19" s="1"/>
  <c r="H78" i="19"/>
  <c r="G78" i="19"/>
  <c r="H77" i="19"/>
  <c r="G77" i="19"/>
  <c r="E75" i="19"/>
  <c r="G75" i="19" s="1"/>
  <c r="H74" i="19"/>
  <c r="G74" i="19"/>
  <c r="H73" i="19"/>
  <c r="G73" i="19"/>
  <c r="H72" i="19"/>
  <c r="E72" i="19"/>
  <c r="G72" i="19" s="1"/>
  <c r="H71" i="19"/>
  <c r="G71" i="19"/>
  <c r="H70" i="19"/>
  <c r="G70" i="19"/>
  <c r="E68" i="19"/>
  <c r="H67" i="19"/>
  <c r="G67" i="19"/>
  <c r="H66" i="19"/>
  <c r="G66" i="19"/>
  <c r="E65" i="19"/>
  <c r="G65" i="19" s="1"/>
  <c r="H64" i="19"/>
  <c r="G64" i="19"/>
  <c r="H63" i="19"/>
  <c r="G63" i="19"/>
  <c r="E62" i="19"/>
  <c r="G62" i="19" s="1"/>
  <c r="H61" i="19"/>
  <c r="G61" i="19"/>
  <c r="H60" i="19"/>
  <c r="G60" i="19"/>
  <c r="E59" i="19"/>
  <c r="G59" i="19" s="1"/>
  <c r="H58" i="19"/>
  <c r="G58" i="19"/>
  <c r="H57" i="19"/>
  <c r="G57" i="19"/>
  <c r="E54" i="19"/>
  <c r="H53" i="19"/>
  <c r="G53" i="19"/>
  <c r="H52" i="19"/>
  <c r="G52" i="19"/>
  <c r="E50" i="19"/>
  <c r="G50" i="19" s="1"/>
  <c r="H49" i="19"/>
  <c r="G49" i="19"/>
  <c r="H48" i="19"/>
  <c r="G48" i="19"/>
  <c r="E46" i="19"/>
  <c r="G46" i="19" s="1"/>
  <c r="H45" i="19"/>
  <c r="G45" i="19"/>
  <c r="H44" i="19"/>
  <c r="G44" i="19"/>
  <c r="E41" i="19"/>
  <c r="G41" i="19" s="1"/>
  <c r="H40" i="19"/>
  <c r="G40" i="19"/>
  <c r="H39" i="19"/>
  <c r="G39" i="19"/>
  <c r="E33" i="19"/>
  <c r="G33" i="19" s="1"/>
  <c r="H32" i="19"/>
  <c r="G32" i="19"/>
  <c r="H31" i="19"/>
  <c r="G31" i="19"/>
  <c r="E29" i="19"/>
  <c r="G29" i="19" s="1"/>
  <c r="H28" i="19"/>
  <c r="G28" i="19"/>
  <c r="H27" i="19"/>
  <c r="G27" i="19"/>
  <c r="E26" i="19"/>
  <c r="H25" i="19"/>
  <c r="G25" i="19"/>
  <c r="H24" i="19"/>
  <c r="G24" i="19"/>
  <c r="E23" i="19"/>
  <c r="G23" i="19" s="1"/>
  <c r="H22" i="19"/>
  <c r="G22" i="19"/>
  <c r="H21" i="19"/>
  <c r="G21" i="19"/>
  <c r="E20" i="19"/>
  <c r="H19" i="19"/>
  <c r="G19" i="19"/>
  <c r="H18" i="19"/>
  <c r="G18" i="19"/>
  <c r="E17" i="19"/>
  <c r="G17" i="19" s="1"/>
  <c r="H16" i="19"/>
  <c r="G16" i="19"/>
  <c r="H15" i="19"/>
  <c r="G15" i="19"/>
  <c r="E13" i="19"/>
  <c r="G13" i="19"/>
  <c r="H12" i="19"/>
  <c r="G12" i="19"/>
  <c r="H11" i="19"/>
  <c r="G11" i="19"/>
  <c r="E10" i="19"/>
  <c r="G10" i="19" s="1"/>
  <c r="H9" i="19"/>
  <c r="G9" i="19"/>
  <c r="H8" i="19"/>
  <c r="G8" i="19"/>
  <c r="E7" i="19"/>
  <c r="G7" i="19" s="1"/>
  <c r="H6" i="19"/>
  <c r="G6" i="19"/>
  <c r="H5" i="19"/>
  <c r="G5" i="19"/>
  <c r="E87" i="17"/>
  <c r="G87" i="17" s="1"/>
  <c r="C90" i="17"/>
  <c r="C87" i="17"/>
  <c r="C78" i="17"/>
  <c r="C75" i="17"/>
  <c r="C71" i="17"/>
  <c r="C68" i="17"/>
  <c r="C64" i="17"/>
  <c r="C61" i="17"/>
  <c r="C58" i="17"/>
  <c r="C55" i="17"/>
  <c r="E46" i="17"/>
  <c r="E37" i="17"/>
  <c r="G25" i="17"/>
  <c r="G24" i="17"/>
  <c r="G80" i="17"/>
  <c r="G77" i="17"/>
  <c r="G66" i="17"/>
  <c r="G63" i="17"/>
  <c r="C50" i="17"/>
  <c r="C46" i="17"/>
  <c r="C42" i="17"/>
  <c r="C37" i="17"/>
  <c r="C33" i="17"/>
  <c r="C29" i="17"/>
  <c r="C26" i="17"/>
  <c r="C23" i="17"/>
  <c r="C20" i="17"/>
  <c r="C17" i="17"/>
  <c r="C13" i="17"/>
  <c r="C10" i="17"/>
  <c r="C7" i="17"/>
  <c r="E90" i="18"/>
  <c r="C90" i="18"/>
  <c r="H89" i="18"/>
  <c r="G89" i="18"/>
  <c r="H88" i="18"/>
  <c r="G88" i="18"/>
  <c r="E87" i="18"/>
  <c r="C87" i="18"/>
  <c r="H86" i="18"/>
  <c r="G86" i="18"/>
  <c r="H85" i="18"/>
  <c r="G85" i="18"/>
  <c r="E81" i="18"/>
  <c r="C81" i="18"/>
  <c r="H80" i="18"/>
  <c r="G80" i="18"/>
  <c r="H79" i="18"/>
  <c r="G79" i="18"/>
  <c r="E78" i="18"/>
  <c r="C78" i="18"/>
  <c r="H77" i="18"/>
  <c r="G77" i="18"/>
  <c r="H76" i="18"/>
  <c r="G76" i="18"/>
  <c r="H75" i="18"/>
  <c r="E75" i="18"/>
  <c r="C75" i="18"/>
  <c r="H74" i="18"/>
  <c r="G74" i="18"/>
  <c r="H73" i="18"/>
  <c r="G73" i="18"/>
  <c r="E71" i="18"/>
  <c r="C71" i="18"/>
  <c r="H70" i="18"/>
  <c r="G70" i="18"/>
  <c r="H69" i="18"/>
  <c r="G69" i="18"/>
  <c r="H68" i="18"/>
  <c r="E68" i="18"/>
  <c r="G68" i="18" s="1"/>
  <c r="C68" i="18"/>
  <c r="H67" i="18"/>
  <c r="G67" i="18"/>
  <c r="H66" i="18"/>
  <c r="G66" i="18"/>
  <c r="E64" i="18"/>
  <c r="C64" i="18"/>
  <c r="H63" i="18"/>
  <c r="G63" i="18"/>
  <c r="H62" i="18"/>
  <c r="G62" i="18"/>
  <c r="E61" i="18"/>
  <c r="G61" i="18" s="1"/>
  <c r="C61" i="18"/>
  <c r="H60" i="18"/>
  <c r="G60" i="18"/>
  <c r="H59" i="18"/>
  <c r="G59" i="18"/>
  <c r="E58" i="18"/>
  <c r="C58" i="18"/>
  <c r="H57" i="18"/>
  <c r="G57" i="18"/>
  <c r="H56" i="18"/>
  <c r="G56" i="18"/>
  <c r="E55" i="18"/>
  <c r="C55" i="18"/>
  <c r="H54" i="18"/>
  <c r="G54" i="18"/>
  <c r="H53" i="18"/>
  <c r="G53" i="18"/>
  <c r="E50" i="18"/>
  <c r="C50" i="18"/>
  <c r="G50" i="18" s="1"/>
  <c r="H49" i="18"/>
  <c r="G49" i="18"/>
  <c r="H48" i="18"/>
  <c r="G48" i="18"/>
  <c r="E46" i="18"/>
  <c r="C46" i="18"/>
  <c r="H45" i="18"/>
  <c r="G45" i="18"/>
  <c r="H44" i="18"/>
  <c r="G44" i="18"/>
  <c r="G42" i="18"/>
  <c r="E42" i="18"/>
  <c r="C42" i="18"/>
  <c r="H41" i="18"/>
  <c r="G41" i="18"/>
  <c r="H40" i="18"/>
  <c r="G40" i="18"/>
  <c r="E37" i="18"/>
  <c r="C37" i="18"/>
  <c r="H36" i="18"/>
  <c r="G36" i="18"/>
  <c r="H35" i="18"/>
  <c r="G35" i="18"/>
  <c r="E33" i="18"/>
  <c r="C33" i="18"/>
  <c r="H32" i="18"/>
  <c r="G32" i="18"/>
  <c r="H31" i="18"/>
  <c r="G31" i="18"/>
  <c r="E29" i="18"/>
  <c r="C29" i="18"/>
  <c r="H28" i="18"/>
  <c r="G28" i="18"/>
  <c r="H27" i="18"/>
  <c r="G27" i="18"/>
  <c r="C26" i="18"/>
  <c r="H25" i="18"/>
  <c r="H24" i="18"/>
  <c r="E23" i="18"/>
  <c r="C23" i="18"/>
  <c r="G23" i="18" s="1"/>
  <c r="H22" i="18"/>
  <c r="G22" i="18"/>
  <c r="H21" i="18"/>
  <c r="G21" i="18"/>
  <c r="E20" i="18"/>
  <c r="C20" i="18"/>
  <c r="H19" i="18"/>
  <c r="G19" i="18"/>
  <c r="H18" i="18"/>
  <c r="G18" i="18"/>
  <c r="E17" i="18"/>
  <c r="C17" i="18"/>
  <c r="G17" i="18" s="1"/>
  <c r="H16" i="18"/>
  <c r="G16" i="18"/>
  <c r="H15" i="18"/>
  <c r="G15" i="18"/>
  <c r="E13" i="18"/>
  <c r="C13" i="18"/>
  <c r="H12" i="18"/>
  <c r="G12" i="18"/>
  <c r="H11" i="18"/>
  <c r="G11" i="18"/>
  <c r="E10" i="18"/>
  <c r="C10" i="18"/>
  <c r="H9" i="18"/>
  <c r="G9" i="18"/>
  <c r="H8" i="18"/>
  <c r="G8" i="18"/>
  <c r="E7" i="18"/>
  <c r="C7" i="18"/>
  <c r="H6" i="18"/>
  <c r="G6" i="18"/>
  <c r="H5" i="18"/>
  <c r="G5" i="18"/>
  <c r="E42" i="16"/>
  <c r="C92" i="16"/>
  <c r="C89" i="16"/>
  <c r="C83" i="16"/>
  <c r="C80" i="16"/>
  <c r="C77" i="16"/>
  <c r="C73" i="16"/>
  <c r="C70" i="16"/>
  <c r="C66" i="16"/>
  <c r="C63" i="16"/>
  <c r="C60" i="16"/>
  <c r="C57" i="16"/>
  <c r="C50" i="16"/>
  <c r="C46" i="16"/>
  <c r="C42" i="16"/>
  <c r="C37" i="16"/>
  <c r="C33" i="16"/>
  <c r="C29" i="16"/>
  <c r="C26" i="16"/>
  <c r="C23" i="16"/>
  <c r="C20" i="16"/>
  <c r="C17" i="16"/>
  <c r="C13" i="16"/>
  <c r="C10" i="16"/>
  <c r="C7" i="16"/>
  <c r="E90" i="17"/>
  <c r="G90" i="17" s="1"/>
  <c r="H89" i="17"/>
  <c r="G89" i="17"/>
  <c r="H88" i="17"/>
  <c r="G88" i="17"/>
  <c r="H86" i="17"/>
  <c r="G86" i="17"/>
  <c r="H85" i="17"/>
  <c r="G85" i="17"/>
  <c r="E81" i="17"/>
  <c r="G81" i="17" s="1"/>
  <c r="H80" i="17"/>
  <c r="H79" i="17"/>
  <c r="G79" i="17"/>
  <c r="E78" i="17"/>
  <c r="G78" i="17" s="1"/>
  <c r="H77" i="17"/>
  <c r="H76" i="17"/>
  <c r="G76" i="17"/>
  <c r="H75" i="17"/>
  <c r="E75" i="17"/>
  <c r="G75" i="17" s="1"/>
  <c r="H74" i="17"/>
  <c r="G74" i="17"/>
  <c r="H73" i="17"/>
  <c r="G73" i="17"/>
  <c r="E71" i="17"/>
  <c r="G71" i="17" s="1"/>
  <c r="H70" i="17"/>
  <c r="G70" i="17"/>
  <c r="H69" i="17"/>
  <c r="G69" i="17"/>
  <c r="H68" i="17"/>
  <c r="E68" i="17"/>
  <c r="H67" i="17"/>
  <c r="G67" i="17"/>
  <c r="H66" i="17"/>
  <c r="E64" i="17"/>
  <c r="G64" i="17" s="1"/>
  <c r="H63" i="17"/>
  <c r="H62" i="17"/>
  <c r="G62" i="17"/>
  <c r="E61" i="17"/>
  <c r="G61" i="17" s="1"/>
  <c r="H60" i="17"/>
  <c r="G60" i="17"/>
  <c r="H59" i="17"/>
  <c r="G59" i="17"/>
  <c r="E58" i="17"/>
  <c r="G58" i="17" s="1"/>
  <c r="H57" i="17"/>
  <c r="G57" i="17"/>
  <c r="H56" i="17"/>
  <c r="G56" i="17"/>
  <c r="E55" i="17"/>
  <c r="G55" i="17" s="1"/>
  <c r="H54" i="17"/>
  <c r="G54" i="17"/>
  <c r="H53" i="17"/>
  <c r="G53" i="17"/>
  <c r="E50" i="17"/>
  <c r="G50" i="17" s="1"/>
  <c r="H49" i="17"/>
  <c r="G49" i="17"/>
  <c r="H48" i="17"/>
  <c r="G48" i="17"/>
  <c r="G46" i="17"/>
  <c r="H45" i="17"/>
  <c r="G45" i="17"/>
  <c r="H44" i="17"/>
  <c r="G44" i="17"/>
  <c r="E42" i="17"/>
  <c r="G42" i="17" s="1"/>
  <c r="H41" i="17"/>
  <c r="G41" i="17"/>
  <c r="H40" i="17"/>
  <c r="G40" i="17"/>
  <c r="G37" i="17"/>
  <c r="H36" i="17"/>
  <c r="G36" i="17"/>
  <c r="H35" i="17"/>
  <c r="G35" i="17"/>
  <c r="E33" i="17"/>
  <c r="G33" i="17" s="1"/>
  <c r="H32" i="17"/>
  <c r="G32" i="17"/>
  <c r="H31" i="17"/>
  <c r="G31" i="17"/>
  <c r="E29" i="17"/>
  <c r="G29" i="17" s="1"/>
  <c r="H28" i="17"/>
  <c r="G28" i="17"/>
  <c r="H27" i="17"/>
  <c r="G27" i="17"/>
  <c r="G26" i="17"/>
  <c r="H25" i="17"/>
  <c r="H24" i="17"/>
  <c r="G23" i="17"/>
  <c r="E23" i="17"/>
  <c r="H22" i="17"/>
  <c r="G22" i="17"/>
  <c r="H21" i="17"/>
  <c r="G21" i="17"/>
  <c r="E20" i="17"/>
  <c r="G20" i="17" s="1"/>
  <c r="H19" i="17"/>
  <c r="G19" i="17"/>
  <c r="H18" i="17"/>
  <c r="G18" i="17"/>
  <c r="E17" i="17"/>
  <c r="H16" i="17"/>
  <c r="G16" i="17"/>
  <c r="H15" i="17"/>
  <c r="G15" i="17"/>
  <c r="E13" i="17"/>
  <c r="G13" i="17" s="1"/>
  <c r="H12" i="17"/>
  <c r="G12" i="17"/>
  <c r="H11" i="17"/>
  <c r="G11" i="17"/>
  <c r="E10" i="17"/>
  <c r="G10" i="17" s="1"/>
  <c r="H9" i="17"/>
  <c r="G9" i="17"/>
  <c r="H8" i="17"/>
  <c r="G8" i="17"/>
  <c r="E7" i="17"/>
  <c r="G7" i="17" s="1"/>
  <c r="H6" i="17"/>
  <c r="G6" i="17"/>
  <c r="H5" i="17"/>
  <c r="G5" i="17"/>
  <c r="E50" i="16"/>
  <c r="G50" i="16" s="1"/>
  <c r="H49" i="16"/>
  <c r="G49" i="16"/>
  <c r="H48" i="16"/>
  <c r="G48" i="16"/>
  <c r="H25" i="15"/>
  <c r="G25" i="15"/>
  <c r="H24" i="15"/>
  <c r="G24" i="15"/>
  <c r="G50" i="15"/>
  <c r="H49" i="15"/>
  <c r="G49" i="15"/>
  <c r="H48" i="15"/>
  <c r="G48" i="15"/>
  <c r="E50" i="15"/>
  <c r="C92" i="15"/>
  <c r="C89" i="15"/>
  <c r="C83" i="15"/>
  <c r="C80" i="15"/>
  <c r="C77" i="15"/>
  <c r="C73" i="15"/>
  <c r="C70" i="15"/>
  <c r="C66" i="15"/>
  <c r="C63" i="15"/>
  <c r="C60" i="15"/>
  <c r="C57" i="15"/>
  <c r="C50" i="15"/>
  <c r="C46" i="15"/>
  <c r="C42" i="15"/>
  <c r="C37" i="15"/>
  <c r="C33" i="15"/>
  <c r="C29" i="15"/>
  <c r="C26" i="15"/>
  <c r="G26" i="15" s="1"/>
  <c r="C23" i="15"/>
  <c r="C20" i="15"/>
  <c r="C17" i="15"/>
  <c r="C13" i="15"/>
  <c r="C10" i="15"/>
  <c r="C7" i="15"/>
  <c r="E92" i="16"/>
  <c r="G92" i="16" s="1"/>
  <c r="H91" i="16"/>
  <c r="G91" i="16"/>
  <c r="H90" i="16"/>
  <c r="G90" i="16"/>
  <c r="E89" i="16"/>
  <c r="G89" i="16" s="1"/>
  <c r="H88" i="16"/>
  <c r="G88" i="16"/>
  <c r="H87" i="16"/>
  <c r="G87" i="16"/>
  <c r="E83" i="16"/>
  <c r="G83" i="16" s="1"/>
  <c r="H82" i="16"/>
  <c r="G82" i="16"/>
  <c r="H81" i="16"/>
  <c r="G81" i="16"/>
  <c r="E80" i="16"/>
  <c r="G80" i="16" s="1"/>
  <c r="H79" i="16"/>
  <c r="G79" i="16"/>
  <c r="H78" i="16"/>
  <c r="G78" i="16"/>
  <c r="H77" i="16"/>
  <c r="E77" i="16"/>
  <c r="H76" i="16"/>
  <c r="G76" i="16"/>
  <c r="H75" i="16"/>
  <c r="G75" i="16"/>
  <c r="E73" i="16"/>
  <c r="H72" i="16"/>
  <c r="G72" i="16"/>
  <c r="H71" i="16"/>
  <c r="G71" i="16"/>
  <c r="H70" i="16"/>
  <c r="E70" i="16"/>
  <c r="H69" i="16"/>
  <c r="G69" i="16"/>
  <c r="H68" i="16"/>
  <c r="G68" i="16"/>
  <c r="E66" i="16"/>
  <c r="G66" i="16" s="1"/>
  <c r="H65" i="16"/>
  <c r="G65" i="16"/>
  <c r="H64" i="16"/>
  <c r="G64" i="16"/>
  <c r="E63" i="16"/>
  <c r="H62" i="16"/>
  <c r="G62" i="16"/>
  <c r="H61" i="16"/>
  <c r="G61" i="16"/>
  <c r="E60" i="16"/>
  <c r="H59" i="16"/>
  <c r="G59" i="16"/>
  <c r="H58" i="16"/>
  <c r="G58" i="16"/>
  <c r="E57" i="16"/>
  <c r="H56" i="16"/>
  <c r="G56" i="16"/>
  <c r="H55" i="16"/>
  <c r="G55" i="16"/>
  <c r="E46" i="16"/>
  <c r="H45" i="16"/>
  <c r="G45" i="16"/>
  <c r="H44" i="16"/>
  <c r="G44" i="16"/>
  <c r="G42" i="16"/>
  <c r="H41" i="16"/>
  <c r="G41" i="16"/>
  <c r="H40" i="16"/>
  <c r="G40" i="16"/>
  <c r="E37" i="16"/>
  <c r="H36" i="16"/>
  <c r="G36" i="16"/>
  <c r="H35" i="16"/>
  <c r="G35" i="16"/>
  <c r="E33" i="16"/>
  <c r="G33" i="16" s="1"/>
  <c r="H32" i="16"/>
  <c r="G32" i="16"/>
  <c r="H31" i="16"/>
  <c r="G31" i="16"/>
  <c r="E29" i="16"/>
  <c r="G29" i="16" s="1"/>
  <c r="H28" i="16"/>
  <c r="G28" i="16"/>
  <c r="H27" i="16"/>
  <c r="G27" i="16"/>
  <c r="E26" i="16"/>
  <c r="H25" i="16"/>
  <c r="G25" i="16"/>
  <c r="H24" i="16"/>
  <c r="G24" i="16"/>
  <c r="E23" i="16"/>
  <c r="H22" i="16"/>
  <c r="G22" i="16"/>
  <c r="H21" i="16"/>
  <c r="G21" i="16"/>
  <c r="E20" i="16"/>
  <c r="G20" i="16" s="1"/>
  <c r="H19" i="16"/>
  <c r="G19" i="16"/>
  <c r="H18" i="16"/>
  <c r="G18" i="16"/>
  <c r="E17" i="16"/>
  <c r="G17" i="16" s="1"/>
  <c r="H16" i="16"/>
  <c r="G16" i="16"/>
  <c r="H15" i="16"/>
  <c r="G15" i="16"/>
  <c r="E13" i="16"/>
  <c r="H12" i="16"/>
  <c r="G12" i="16"/>
  <c r="H11" i="16"/>
  <c r="G11" i="16"/>
  <c r="E10" i="16"/>
  <c r="H9" i="16"/>
  <c r="G9" i="16"/>
  <c r="H8" i="16"/>
  <c r="G8" i="16"/>
  <c r="E7" i="16"/>
  <c r="G7" i="16" s="1"/>
  <c r="H6" i="16"/>
  <c r="G6" i="16"/>
  <c r="H5" i="16"/>
  <c r="G5" i="16"/>
  <c r="E87" i="13"/>
  <c r="C87" i="13"/>
  <c r="E90" i="13"/>
  <c r="E55" i="13"/>
  <c r="E50" i="13"/>
  <c r="C50" i="13"/>
  <c r="H49" i="13"/>
  <c r="G49" i="13"/>
  <c r="H48" i="13"/>
  <c r="G48" i="13"/>
  <c r="E29" i="13"/>
  <c r="G24" i="13"/>
  <c r="G25" i="13"/>
  <c r="G26" i="13"/>
  <c r="E26" i="13"/>
  <c r="E23" i="13"/>
  <c r="E20" i="13"/>
  <c r="E33" i="13"/>
  <c r="E17" i="13"/>
  <c r="E13" i="13"/>
  <c r="E10" i="13"/>
  <c r="E7" i="13"/>
  <c r="E42" i="13"/>
  <c r="C90" i="13"/>
  <c r="C81" i="13"/>
  <c r="C78" i="13"/>
  <c r="C75" i="13"/>
  <c r="C71" i="13"/>
  <c r="C68" i="13"/>
  <c r="C64" i="13"/>
  <c r="C61" i="13"/>
  <c r="C58" i="13"/>
  <c r="C55" i="13"/>
  <c r="C46" i="13"/>
  <c r="C42" i="13"/>
  <c r="C37" i="13"/>
  <c r="C33" i="13"/>
  <c r="C29" i="13"/>
  <c r="C26" i="13"/>
  <c r="C23" i="13"/>
  <c r="C20" i="13"/>
  <c r="C17" i="13"/>
  <c r="C13" i="13"/>
  <c r="C10" i="13"/>
  <c r="C7" i="13"/>
  <c r="E92" i="15"/>
  <c r="G92" i="15" s="1"/>
  <c r="H91" i="15"/>
  <c r="G91" i="15"/>
  <c r="H90" i="15"/>
  <c r="G90" i="15"/>
  <c r="E89" i="15"/>
  <c r="H88" i="15"/>
  <c r="G88" i="15"/>
  <c r="H87" i="15"/>
  <c r="G87" i="15"/>
  <c r="E83" i="15"/>
  <c r="H82" i="15"/>
  <c r="G82" i="15"/>
  <c r="H81" i="15"/>
  <c r="G81" i="15"/>
  <c r="E80" i="15"/>
  <c r="H79" i="15"/>
  <c r="G79" i="15"/>
  <c r="H78" i="15"/>
  <c r="G78" i="15"/>
  <c r="H77" i="15"/>
  <c r="E77" i="15"/>
  <c r="G77" i="15" s="1"/>
  <c r="H76" i="15"/>
  <c r="G76" i="15"/>
  <c r="H75" i="15"/>
  <c r="G75" i="15"/>
  <c r="E73" i="15"/>
  <c r="H72" i="15"/>
  <c r="G72" i="15"/>
  <c r="H71" i="15"/>
  <c r="G71" i="15"/>
  <c r="H70" i="15"/>
  <c r="E70" i="15"/>
  <c r="G70" i="15" s="1"/>
  <c r="H69" i="15"/>
  <c r="G69" i="15"/>
  <c r="H68" i="15"/>
  <c r="G68" i="15"/>
  <c r="E66" i="15"/>
  <c r="G66" i="15" s="1"/>
  <c r="H65" i="15"/>
  <c r="G65" i="15"/>
  <c r="H64" i="15"/>
  <c r="G64" i="15"/>
  <c r="E63" i="15"/>
  <c r="G63" i="15" s="1"/>
  <c r="H62" i="15"/>
  <c r="G62" i="15"/>
  <c r="H61" i="15"/>
  <c r="G61" i="15"/>
  <c r="E60" i="15"/>
  <c r="G60" i="15" s="1"/>
  <c r="H59" i="15"/>
  <c r="G59" i="15"/>
  <c r="H58" i="15"/>
  <c r="G58" i="15"/>
  <c r="E57" i="15"/>
  <c r="H56" i="15"/>
  <c r="G56" i="15"/>
  <c r="H55" i="15"/>
  <c r="G55" i="15"/>
  <c r="E46" i="15"/>
  <c r="G46" i="15" s="1"/>
  <c r="H45" i="15"/>
  <c r="G45" i="15"/>
  <c r="H44" i="15"/>
  <c r="G44" i="15"/>
  <c r="E42" i="15"/>
  <c r="H41" i="15"/>
  <c r="G41" i="15"/>
  <c r="H40" i="15"/>
  <c r="G40" i="15"/>
  <c r="E37" i="15"/>
  <c r="H36" i="15"/>
  <c r="G36" i="15"/>
  <c r="H35" i="15"/>
  <c r="G35" i="15"/>
  <c r="E33" i="15"/>
  <c r="H32" i="15"/>
  <c r="G32" i="15"/>
  <c r="H31" i="15"/>
  <c r="G31" i="15"/>
  <c r="E29" i="15"/>
  <c r="G29" i="15" s="1"/>
  <c r="H28" i="15"/>
  <c r="G28" i="15"/>
  <c r="H27" i="15"/>
  <c r="G27" i="15"/>
  <c r="E26" i="15"/>
  <c r="E23" i="15"/>
  <c r="H22" i="15"/>
  <c r="G22" i="15"/>
  <c r="H21" i="15"/>
  <c r="G21" i="15"/>
  <c r="E20" i="15"/>
  <c r="G20" i="15" s="1"/>
  <c r="H19" i="15"/>
  <c r="G19" i="15"/>
  <c r="H18" i="15"/>
  <c r="G18" i="15"/>
  <c r="G17" i="15"/>
  <c r="E17" i="15"/>
  <c r="H16" i="15"/>
  <c r="G16" i="15"/>
  <c r="H15" i="15"/>
  <c r="G15" i="15"/>
  <c r="E13" i="15"/>
  <c r="G13" i="15" s="1"/>
  <c r="H12" i="15"/>
  <c r="G12" i="15"/>
  <c r="H11" i="15"/>
  <c r="G11" i="15"/>
  <c r="E10" i="15"/>
  <c r="H9" i="15"/>
  <c r="G9" i="15"/>
  <c r="H8" i="15"/>
  <c r="G8" i="15"/>
  <c r="E7" i="15"/>
  <c r="H6" i="15"/>
  <c r="G6" i="15"/>
  <c r="H5" i="15"/>
  <c r="G5" i="15"/>
  <c r="E50" i="14"/>
  <c r="C50" i="14"/>
  <c r="H49" i="14"/>
  <c r="G49" i="14"/>
  <c r="H48" i="14"/>
  <c r="G48" i="14"/>
  <c r="G24" i="14"/>
  <c r="H24" i="14"/>
  <c r="G25" i="14"/>
  <c r="H25" i="14"/>
  <c r="C13" i="14"/>
  <c r="E90" i="14"/>
  <c r="C90" i="14"/>
  <c r="H89" i="14"/>
  <c r="G89" i="14"/>
  <c r="H88" i="14"/>
  <c r="G88" i="14"/>
  <c r="G87" i="14"/>
  <c r="E87" i="14"/>
  <c r="C87" i="14"/>
  <c r="H86" i="14"/>
  <c r="G86" i="14"/>
  <c r="H85" i="14"/>
  <c r="G85" i="14"/>
  <c r="E81" i="14"/>
  <c r="C81" i="14"/>
  <c r="H80" i="14"/>
  <c r="G80" i="14"/>
  <c r="H79" i="14"/>
  <c r="G79" i="14"/>
  <c r="E78" i="14"/>
  <c r="C78" i="14"/>
  <c r="H77" i="14"/>
  <c r="G77" i="14"/>
  <c r="H76" i="14"/>
  <c r="G76" i="14"/>
  <c r="H75" i="14"/>
  <c r="E75" i="14"/>
  <c r="G75" i="14" s="1"/>
  <c r="C75" i="14"/>
  <c r="H74" i="14"/>
  <c r="G74" i="14"/>
  <c r="H73" i="14"/>
  <c r="G73" i="14"/>
  <c r="E71" i="14"/>
  <c r="C71" i="14"/>
  <c r="H70" i="14"/>
  <c r="G70" i="14"/>
  <c r="H69" i="14"/>
  <c r="G69" i="14"/>
  <c r="H68" i="14"/>
  <c r="E68" i="14"/>
  <c r="C68" i="14"/>
  <c r="H67" i="14"/>
  <c r="G67" i="14"/>
  <c r="H66" i="14"/>
  <c r="G66" i="14"/>
  <c r="E64" i="14"/>
  <c r="C64" i="14"/>
  <c r="G64" i="14" s="1"/>
  <c r="H63" i="14"/>
  <c r="G63" i="14"/>
  <c r="H62" i="14"/>
  <c r="G62" i="14"/>
  <c r="E61" i="14"/>
  <c r="C61" i="14"/>
  <c r="H60" i="14"/>
  <c r="G60" i="14"/>
  <c r="H59" i="14"/>
  <c r="G59" i="14"/>
  <c r="E58" i="14"/>
  <c r="G58" i="14" s="1"/>
  <c r="C58" i="14"/>
  <c r="H57" i="14"/>
  <c r="G57" i="14"/>
  <c r="H56" i="14"/>
  <c r="G56" i="14"/>
  <c r="E55" i="14"/>
  <c r="C55" i="14"/>
  <c r="H54" i="14"/>
  <c r="G54" i="14"/>
  <c r="H53" i="14"/>
  <c r="G53" i="14"/>
  <c r="G46" i="14"/>
  <c r="E46" i="14"/>
  <c r="C46" i="14"/>
  <c r="H45" i="14"/>
  <c r="G45" i="14"/>
  <c r="H44" i="14"/>
  <c r="G44" i="14"/>
  <c r="E42" i="14"/>
  <c r="C42" i="14"/>
  <c r="H41" i="14"/>
  <c r="G41" i="14"/>
  <c r="H40" i="14"/>
  <c r="G40" i="14"/>
  <c r="E37" i="14"/>
  <c r="C37" i="14"/>
  <c r="H36" i="14"/>
  <c r="G36" i="14"/>
  <c r="H35" i="14"/>
  <c r="G35" i="14"/>
  <c r="E33" i="14"/>
  <c r="C33" i="14"/>
  <c r="H32" i="14"/>
  <c r="G32" i="14"/>
  <c r="H31" i="14"/>
  <c r="G31" i="14"/>
  <c r="E29" i="14"/>
  <c r="C29" i="14"/>
  <c r="H28" i="14"/>
  <c r="G28" i="14"/>
  <c r="H27" i="14"/>
  <c r="G27" i="14"/>
  <c r="E26" i="14"/>
  <c r="G26" i="14" s="1"/>
  <c r="C26" i="14"/>
  <c r="E23" i="14"/>
  <c r="C23" i="14"/>
  <c r="H22" i="14"/>
  <c r="G22" i="14"/>
  <c r="H21" i="14"/>
  <c r="G21" i="14"/>
  <c r="G20" i="14"/>
  <c r="E20" i="14"/>
  <c r="C20" i="14"/>
  <c r="H19" i="14"/>
  <c r="G19" i="14"/>
  <c r="H18" i="14"/>
  <c r="G18" i="14"/>
  <c r="E17" i="14"/>
  <c r="C17" i="14"/>
  <c r="H16" i="14"/>
  <c r="G16" i="14"/>
  <c r="H15" i="14"/>
  <c r="G15" i="14"/>
  <c r="E13" i="14"/>
  <c r="G13" i="14" s="1"/>
  <c r="H12" i="14"/>
  <c r="G12" i="14"/>
  <c r="H11" i="14"/>
  <c r="G11" i="14"/>
  <c r="E10" i="14"/>
  <c r="C10" i="14"/>
  <c r="H9" i="14"/>
  <c r="G9" i="14"/>
  <c r="H8" i="14"/>
  <c r="G8" i="14"/>
  <c r="E7" i="14"/>
  <c r="C7" i="14"/>
  <c r="H6" i="14"/>
  <c r="G6" i="14"/>
  <c r="H5" i="14"/>
  <c r="G5" i="14"/>
  <c r="G29" i="13"/>
  <c r="E58" i="13"/>
  <c r="G58" i="13" s="1"/>
  <c r="E61" i="13"/>
  <c r="G61" i="13" s="1"/>
  <c r="E64" i="13"/>
  <c r="G64" i="13" s="1"/>
  <c r="G20" i="13"/>
  <c r="G23" i="13"/>
  <c r="H89" i="13"/>
  <c r="G89" i="13"/>
  <c r="H88" i="13"/>
  <c r="G88" i="13"/>
  <c r="H86" i="13"/>
  <c r="G86" i="13"/>
  <c r="H85" i="13"/>
  <c r="G85" i="13"/>
  <c r="E81" i="13"/>
  <c r="H80" i="13"/>
  <c r="G80" i="13"/>
  <c r="H79" i="13"/>
  <c r="G79" i="13"/>
  <c r="E78" i="13"/>
  <c r="H77" i="13"/>
  <c r="G77" i="13"/>
  <c r="H76" i="13"/>
  <c r="G76" i="13"/>
  <c r="H75" i="13"/>
  <c r="E75" i="13"/>
  <c r="H74" i="13"/>
  <c r="G74" i="13"/>
  <c r="H73" i="13"/>
  <c r="G73" i="13"/>
  <c r="E71" i="13"/>
  <c r="H70" i="13"/>
  <c r="G70" i="13"/>
  <c r="H69" i="13"/>
  <c r="G69" i="13"/>
  <c r="H68" i="13"/>
  <c r="E68" i="13"/>
  <c r="H67" i="13"/>
  <c r="G67" i="13"/>
  <c r="H66" i="13"/>
  <c r="G66" i="13"/>
  <c r="H63" i="13"/>
  <c r="G63" i="13"/>
  <c r="H62" i="13"/>
  <c r="G62" i="13"/>
  <c r="H60" i="13"/>
  <c r="G60" i="13"/>
  <c r="H59" i="13"/>
  <c r="G59" i="13"/>
  <c r="H57" i="13"/>
  <c r="G57" i="13"/>
  <c r="H56" i="13"/>
  <c r="G56" i="13"/>
  <c r="H54" i="13"/>
  <c r="G54" i="13"/>
  <c r="H53" i="13"/>
  <c r="G53" i="13"/>
  <c r="E46" i="13"/>
  <c r="H45" i="13"/>
  <c r="G45" i="13"/>
  <c r="H44" i="13"/>
  <c r="G44" i="13"/>
  <c r="H41" i="13"/>
  <c r="G41" i="13"/>
  <c r="H40" i="13"/>
  <c r="G40" i="13"/>
  <c r="E37" i="13"/>
  <c r="G37" i="13" s="1"/>
  <c r="H36" i="13"/>
  <c r="G36" i="13"/>
  <c r="H35" i="13"/>
  <c r="G35" i="13"/>
  <c r="H32" i="13"/>
  <c r="G32" i="13"/>
  <c r="H31" i="13"/>
  <c r="G31" i="13"/>
  <c r="H28" i="13"/>
  <c r="G28" i="13"/>
  <c r="H27" i="13"/>
  <c r="G27" i="13"/>
  <c r="H25" i="13"/>
  <c r="H24" i="13"/>
  <c r="H22" i="13"/>
  <c r="G22" i="13"/>
  <c r="H21" i="13"/>
  <c r="G21" i="13"/>
  <c r="H19" i="13"/>
  <c r="G19" i="13"/>
  <c r="H18" i="13"/>
  <c r="G18" i="13"/>
  <c r="H16" i="13"/>
  <c r="G16" i="13"/>
  <c r="H15" i="13"/>
  <c r="G15" i="13"/>
  <c r="H12" i="13"/>
  <c r="G12" i="13"/>
  <c r="H11" i="13"/>
  <c r="G11" i="13"/>
  <c r="H9" i="13"/>
  <c r="G9" i="13"/>
  <c r="H8" i="13"/>
  <c r="G8" i="13"/>
  <c r="H6" i="13"/>
  <c r="G6" i="13"/>
  <c r="H5" i="13"/>
  <c r="G5" i="13"/>
  <c r="G24" i="12"/>
  <c r="H24" i="12"/>
  <c r="G25" i="12"/>
  <c r="H25" i="12"/>
  <c r="E90" i="12"/>
  <c r="C90" i="12"/>
  <c r="H89" i="12"/>
  <c r="G89" i="12"/>
  <c r="H88" i="12"/>
  <c r="G88" i="12"/>
  <c r="E87" i="12"/>
  <c r="C87" i="12"/>
  <c r="H86" i="12"/>
  <c r="G86" i="12"/>
  <c r="H85" i="12"/>
  <c r="G85" i="12"/>
  <c r="E81" i="12"/>
  <c r="C81" i="12"/>
  <c r="H80" i="12"/>
  <c r="G80" i="12"/>
  <c r="H79" i="12"/>
  <c r="G79" i="12"/>
  <c r="E78" i="12"/>
  <c r="C78" i="12"/>
  <c r="H77" i="12"/>
  <c r="G77" i="12"/>
  <c r="H76" i="12"/>
  <c r="G76" i="12"/>
  <c r="H75" i="12"/>
  <c r="E75" i="12"/>
  <c r="C75" i="12"/>
  <c r="H74" i="12"/>
  <c r="G74" i="12"/>
  <c r="H73" i="12"/>
  <c r="G73" i="12"/>
  <c r="E71" i="12"/>
  <c r="C71" i="12"/>
  <c r="H70" i="12"/>
  <c r="G70" i="12"/>
  <c r="H69" i="12"/>
  <c r="G69" i="12"/>
  <c r="H68" i="12"/>
  <c r="E68" i="12"/>
  <c r="C68" i="12"/>
  <c r="H67" i="12"/>
  <c r="G67" i="12"/>
  <c r="H66" i="12"/>
  <c r="G66" i="12"/>
  <c r="E64" i="12"/>
  <c r="C64" i="12"/>
  <c r="H63" i="12"/>
  <c r="G63" i="12"/>
  <c r="H62" i="12"/>
  <c r="G62" i="12"/>
  <c r="E61" i="12"/>
  <c r="C61" i="12"/>
  <c r="H60" i="12"/>
  <c r="G60" i="12"/>
  <c r="H59" i="12"/>
  <c r="G59" i="12"/>
  <c r="E58" i="12"/>
  <c r="C58" i="12"/>
  <c r="H57" i="12"/>
  <c r="G57" i="12"/>
  <c r="H56" i="12"/>
  <c r="G56" i="12"/>
  <c r="E55" i="12"/>
  <c r="C55" i="12"/>
  <c r="H54" i="12"/>
  <c r="G54" i="12"/>
  <c r="H53" i="12"/>
  <c r="G53" i="12"/>
  <c r="E46" i="12"/>
  <c r="C46" i="12"/>
  <c r="H45" i="12"/>
  <c r="G45" i="12"/>
  <c r="H44" i="12"/>
  <c r="G44" i="12"/>
  <c r="E42" i="12"/>
  <c r="C42" i="12"/>
  <c r="H41" i="12"/>
  <c r="G41" i="12"/>
  <c r="H40" i="12"/>
  <c r="G40" i="12"/>
  <c r="G37" i="12"/>
  <c r="E37" i="12"/>
  <c r="C37" i="12"/>
  <c r="H36" i="12"/>
  <c r="G36" i="12"/>
  <c r="H35" i="12"/>
  <c r="G35" i="12"/>
  <c r="G33" i="12"/>
  <c r="E33" i="12"/>
  <c r="C33" i="12"/>
  <c r="H32" i="12"/>
  <c r="G32" i="12"/>
  <c r="H31" i="12"/>
  <c r="G31" i="12"/>
  <c r="G29" i="12"/>
  <c r="E29" i="12"/>
  <c r="C29" i="12"/>
  <c r="H28" i="12"/>
  <c r="G28" i="12"/>
  <c r="H27" i="12"/>
  <c r="G27" i="12"/>
  <c r="G23" i="12"/>
  <c r="E23" i="12"/>
  <c r="C23" i="12"/>
  <c r="H22" i="12"/>
  <c r="G22" i="12"/>
  <c r="H21" i="12"/>
  <c r="G21" i="12"/>
  <c r="G20" i="12"/>
  <c r="E20" i="12"/>
  <c r="C20" i="12"/>
  <c r="H19" i="12"/>
  <c r="G19" i="12"/>
  <c r="H18" i="12"/>
  <c r="G18" i="12"/>
  <c r="G17" i="12"/>
  <c r="E17" i="12"/>
  <c r="C17" i="12"/>
  <c r="H16" i="12"/>
  <c r="G16" i="12"/>
  <c r="H15" i="12"/>
  <c r="G15" i="12"/>
  <c r="G13" i="12"/>
  <c r="E13" i="12"/>
  <c r="C13" i="12"/>
  <c r="H12" i="12"/>
  <c r="G12" i="12"/>
  <c r="H11" i="12"/>
  <c r="G11" i="12"/>
  <c r="E10" i="12"/>
  <c r="C10" i="12"/>
  <c r="H9" i="12"/>
  <c r="G9" i="12"/>
  <c r="H8" i="12"/>
  <c r="G8" i="12"/>
  <c r="E7" i="12"/>
  <c r="C7" i="12"/>
  <c r="H6" i="12"/>
  <c r="G6" i="12"/>
  <c r="H5" i="12"/>
  <c r="G5" i="12"/>
  <c r="H87" i="11"/>
  <c r="E87" i="11"/>
  <c r="C87" i="11"/>
  <c r="H86" i="11"/>
  <c r="G86" i="11"/>
  <c r="H85" i="11"/>
  <c r="G85" i="11"/>
  <c r="H84" i="11"/>
  <c r="E84" i="11"/>
  <c r="C84" i="11"/>
  <c r="H83" i="11"/>
  <c r="G83" i="11"/>
  <c r="H82" i="11"/>
  <c r="G82" i="11"/>
  <c r="H78" i="11"/>
  <c r="E78" i="11"/>
  <c r="G78" i="11" s="1"/>
  <c r="C78" i="11"/>
  <c r="H77" i="11"/>
  <c r="G77" i="11"/>
  <c r="H76" i="11"/>
  <c r="G76" i="11"/>
  <c r="H75" i="11"/>
  <c r="E75" i="11"/>
  <c r="C75" i="11"/>
  <c r="H74" i="11"/>
  <c r="G74" i="11"/>
  <c r="H73" i="11"/>
  <c r="G73" i="11"/>
  <c r="H72" i="11"/>
  <c r="E72" i="11"/>
  <c r="C72" i="11"/>
  <c r="H71" i="11"/>
  <c r="G71" i="11"/>
  <c r="H70" i="11"/>
  <c r="G70" i="11"/>
  <c r="H68" i="11"/>
  <c r="E68" i="11"/>
  <c r="C68" i="11"/>
  <c r="H67" i="11"/>
  <c r="G67" i="11"/>
  <c r="H66" i="11"/>
  <c r="G66" i="11"/>
  <c r="H65" i="11"/>
  <c r="E65" i="11"/>
  <c r="G65" i="11" s="1"/>
  <c r="C65" i="11"/>
  <c r="H64" i="11"/>
  <c r="G64" i="11"/>
  <c r="H63" i="11"/>
  <c r="G63" i="11"/>
  <c r="H61" i="11"/>
  <c r="E61" i="11"/>
  <c r="C61" i="11"/>
  <c r="H60" i="11"/>
  <c r="G60" i="11"/>
  <c r="H59" i="11"/>
  <c r="G59" i="11"/>
  <c r="H58" i="11"/>
  <c r="E58" i="11"/>
  <c r="C58" i="11"/>
  <c r="H57" i="11"/>
  <c r="G57" i="11"/>
  <c r="H56" i="11"/>
  <c r="G56" i="11"/>
  <c r="H55" i="11"/>
  <c r="E55" i="11"/>
  <c r="C55" i="11"/>
  <c r="H54" i="11"/>
  <c r="G54" i="11"/>
  <c r="H53" i="11"/>
  <c r="G53" i="11"/>
  <c r="H52" i="11"/>
  <c r="E52" i="11"/>
  <c r="G52" i="11" s="1"/>
  <c r="C52" i="11"/>
  <c r="H51" i="11"/>
  <c r="G51" i="11"/>
  <c r="H50" i="11"/>
  <c r="G50" i="11"/>
  <c r="H43" i="11"/>
  <c r="E43" i="11"/>
  <c r="C43" i="11"/>
  <c r="H42" i="11"/>
  <c r="G42" i="11"/>
  <c r="H41" i="11"/>
  <c r="G41" i="11"/>
  <c r="H39" i="11"/>
  <c r="E39" i="11"/>
  <c r="C39" i="11"/>
  <c r="H38" i="11"/>
  <c r="G38" i="11"/>
  <c r="H37" i="11"/>
  <c r="G37" i="11"/>
  <c r="H34" i="11"/>
  <c r="E34" i="11"/>
  <c r="C34" i="11"/>
  <c r="H33" i="11"/>
  <c r="G33" i="11"/>
  <c r="H32" i="11"/>
  <c r="G32" i="11"/>
  <c r="H30" i="11"/>
  <c r="E30" i="11"/>
  <c r="C30" i="11"/>
  <c r="H29" i="11"/>
  <c r="G29" i="11"/>
  <c r="H28" i="11"/>
  <c r="G28" i="11"/>
  <c r="H26" i="11"/>
  <c r="E26" i="11"/>
  <c r="C26" i="11"/>
  <c r="H25" i="11"/>
  <c r="G25" i="11"/>
  <c r="H24" i="11"/>
  <c r="G24" i="11"/>
  <c r="H23" i="11"/>
  <c r="E23" i="11"/>
  <c r="C23" i="11"/>
  <c r="H22" i="11"/>
  <c r="G22" i="11"/>
  <c r="H21" i="11"/>
  <c r="G21" i="11"/>
  <c r="H20" i="11"/>
  <c r="E20" i="11"/>
  <c r="C20" i="11"/>
  <c r="H19" i="11"/>
  <c r="G19" i="11"/>
  <c r="H18" i="11"/>
  <c r="G18" i="11"/>
  <c r="H17" i="11"/>
  <c r="E17" i="11"/>
  <c r="G17" i="11" s="1"/>
  <c r="C17" i="11"/>
  <c r="H16" i="11"/>
  <c r="G16" i="11"/>
  <c r="H15" i="11"/>
  <c r="G15" i="11"/>
  <c r="H13" i="11"/>
  <c r="E13" i="11"/>
  <c r="C13" i="11"/>
  <c r="H12" i="11"/>
  <c r="G12" i="11"/>
  <c r="H11" i="11"/>
  <c r="G11" i="11"/>
  <c r="H10" i="11"/>
  <c r="E10" i="11"/>
  <c r="C10" i="11"/>
  <c r="H9" i="11"/>
  <c r="G9" i="11"/>
  <c r="H8" i="11"/>
  <c r="G8" i="11"/>
  <c r="H7" i="11"/>
  <c r="E7" i="11"/>
  <c r="C7" i="11"/>
  <c r="H6" i="11"/>
  <c r="G6" i="11"/>
  <c r="H5" i="11"/>
  <c r="G5" i="11"/>
  <c r="C87" i="10"/>
  <c r="C84" i="10"/>
  <c r="C78" i="10"/>
  <c r="C75" i="10"/>
  <c r="C72" i="10"/>
  <c r="C68" i="10"/>
  <c r="C65" i="10"/>
  <c r="C61" i="10"/>
  <c r="C58" i="10"/>
  <c r="C55" i="10"/>
  <c r="C52" i="10"/>
  <c r="C43" i="10"/>
  <c r="C39" i="10"/>
  <c r="C34" i="10"/>
  <c r="C30" i="10"/>
  <c r="C26" i="10"/>
  <c r="C23" i="10"/>
  <c r="C20" i="10"/>
  <c r="C17" i="10"/>
  <c r="C13" i="10"/>
  <c r="C10" i="10"/>
  <c r="C7" i="10"/>
  <c r="H87" i="10"/>
  <c r="E87" i="10"/>
  <c r="G87" i="10" s="1"/>
  <c r="H86" i="10"/>
  <c r="G86" i="10"/>
  <c r="H85" i="10"/>
  <c r="G85" i="10"/>
  <c r="H84" i="10"/>
  <c r="E84" i="10"/>
  <c r="G84" i="10" s="1"/>
  <c r="H83" i="10"/>
  <c r="G83" i="10"/>
  <c r="H82" i="10"/>
  <c r="G82" i="10"/>
  <c r="H78" i="10"/>
  <c r="E78" i="10"/>
  <c r="G78" i="10" s="1"/>
  <c r="H77" i="10"/>
  <c r="G77" i="10"/>
  <c r="H76" i="10"/>
  <c r="G76" i="10"/>
  <c r="H75" i="10"/>
  <c r="E75" i="10"/>
  <c r="H74" i="10"/>
  <c r="G74" i="10"/>
  <c r="H73" i="10"/>
  <c r="G73" i="10"/>
  <c r="H72" i="10"/>
  <c r="E72" i="10"/>
  <c r="G72" i="10" s="1"/>
  <c r="H71" i="10"/>
  <c r="G71" i="10"/>
  <c r="H70" i="10"/>
  <c r="G70" i="10"/>
  <c r="H68" i="10"/>
  <c r="E68" i="10"/>
  <c r="G68" i="10" s="1"/>
  <c r="H67" i="10"/>
  <c r="G67" i="10"/>
  <c r="H66" i="10"/>
  <c r="G66" i="10"/>
  <c r="H65" i="10"/>
  <c r="E65" i="10"/>
  <c r="G65" i="10" s="1"/>
  <c r="H64" i="10"/>
  <c r="G64" i="10"/>
  <c r="H63" i="10"/>
  <c r="G63" i="10"/>
  <c r="H61" i="10"/>
  <c r="E61" i="10"/>
  <c r="H60" i="10"/>
  <c r="G60" i="10"/>
  <c r="H59" i="10"/>
  <c r="G59" i="10"/>
  <c r="H58" i="10"/>
  <c r="E58" i="10"/>
  <c r="G58" i="10" s="1"/>
  <c r="H57" i="10"/>
  <c r="G57" i="10"/>
  <c r="H56" i="10"/>
  <c r="G56" i="10"/>
  <c r="H55" i="10"/>
  <c r="E55" i="10"/>
  <c r="G55" i="10" s="1"/>
  <c r="H54" i="10"/>
  <c r="G54" i="10"/>
  <c r="H53" i="10"/>
  <c r="G53" i="10"/>
  <c r="H52" i="10"/>
  <c r="E52" i="10"/>
  <c r="G52" i="10" s="1"/>
  <c r="H51" i="10"/>
  <c r="G51" i="10"/>
  <c r="H50" i="10"/>
  <c r="G50" i="10"/>
  <c r="H43" i="10"/>
  <c r="E43" i="10"/>
  <c r="H42" i="10"/>
  <c r="G42" i="10"/>
  <c r="H41" i="10"/>
  <c r="G41" i="10"/>
  <c r="H39" i="10"/>
  <c r="E39" i="10"/>
  <c r="G39" i="10" s="1"/>
  <c r="H38" i="10"/>
  <c r="G38" i="10"/>
  <c r="H37" i="10"/>
  <c r="G37" i="10"/>
  <c r="H34" i="10"/>
  <c r="E34" i="10"/>
  <c r="G34" i="10" s="1"/>
  <c r="H33" i="10"/>
  <c r="G33" i="10"/>
  <c r="H32" i="10"/>
  <c r="G32" i="10"/>
  <c r="H30" i="10"/>
  <c r="E30" i="10"/>
  <c r="G30" i="10" s="1"/>
  <c r="H29" i="10"/>
  <c r="G29" i="10"/>
  <c r="H28" i="10"/>
  <c r="G28" i="10"/>
  <c r="H26" i="10"/>
  <c r="E26" i="10"/>
  <c r="H25" i="10"/>
  <c r="G25" i="10"/>
  <c r="H24" i="10"/>
  <c r="G24" i="10"/>
  <c r="H23" i="10"/>
  <c r="E23" i="10"/>
  <c r="G23" i="10" s="1"/>
  <c r="H22" i="10"/>
  <c r="G22" i="10"/>
  <c r="H21" i="10"/>
  <c r="G21" i="10"/>
  <c r="H20" i="10"/>
  <c r="E20" i="10"/>
  <c r="G20" i="10" s="1"/>
  <c r="H19" i="10"/>
  <c r="G19" i="10"/>
  <c r="H18" i="10"/>
  <c r="G18" i="10"/>
  <c r="H17" i="10"/>
  <c r="E17" i="10"/>
  <c r="G17" i="10" s="1"/>
  <c r="H16" i="10"/>
  <c r="G16" i="10"/>
  <c r="H15" i="10"/>
  <c r="G15" i="10"/>
  <c r="H13" i="10"/>
  <c r="E13" i="10"/>
  <c r="H12" i="10"/>
  <c r="G12" i="10"/>
  <c r="H11" i="10"/>
  <c r="G11" i="10"/>
  <c r="H10" i="10"/>
  <c r="E10" i="10"/>
  <c r="G10" i="10" s="1"/>
  <c r="H9" i="10"/>
  <c r="G9" i="10"/>
  <c r="H8" i="10"/>
  <c r="G8" i="10"/>
  <c r="H7" i="10"/>
  <c r="E7" i="10"/>
  <c r="G7" i="10" s="1"/>
  <c r="H6" i="10"/>
  <c r="G6" i="10"/>
  <c r="H5" i="10"/>
  <c r="G5" i="10"/>
  <c r="H86" i="9"/>
  <c r="E78" i="9"/>
  <c r="E68" i="9"/>
  <c r="E20" i="9"/>
  <c r="G20" i="9" s="1"/>
  <c r="E58" i="9"/>
  <c r="E84" i="9"/>
  <c r="G84" i="9" s="1"/>
  <c r="E87" i="9"/>
  <c r="E13" i="9"/>
  <c r="E43" i="9"/>
  <c r="E61" i="9"/>
  <c r="E65" i="9"/>
  <c r="G65" i="9" s="1"/>
  <c r="E75" i="9"/>
  <c r="E72" i="9"/>
  <c r="E55" i="9"/>
  <c r="G55" i="9" s="1"/>
  <c r="E34" i="9"/>
  <c r="G34" i="9" s="1"/>
  <c r="E30" i="9"/>
  <c r="E17" i="9"/>
  <c r="E26" i="9"/>
  <c r="E23" i="9"/>
  <c r="G23" i="9" s="1"/>
  <c r="E52" i="9"/>
  <c r="E10" i="9"/>
  <c r="E39" i="9"/>
  <c r="G39" i="9" s="1"/>
  <c r="E7" i="9"/>
  <c r="G7" i="9" s="1"/>
  <c r="C87" i="9"/>
  <c r="C84" i="9"/>
  <c r="C78" i="9"/>
  <c r="C75" i="9"/>
  <c r="C72" i="9"/>
  <c r="C68" i="9"/>
  <c r="C65" i="9"/>
  <c r="C61" i="9"/>
  <c r="C58" i="9"/>
  <c r="C55" i="9"/>
  <c r="C52" i="9"/>
  <c r="C43" i="9"/>
  <c r="C39" i="9"/>
  <c r="C34" i="9"/>
  <c r="C30" i="9"/>
  <c r="C26" i="9"/>
  <c r="C23" i="9"/>
  <c r="C20" i="9"/>
  <c r="C17" i="9"/>
  <c r="G17" i="9" s="1"/>
  <c r="C13" i="9"/>
  <c r="C10" i="9"/>
  <c r="C7" i="9"/>
  <c r="H87" i="9"/>
  <c r="G87" i="9"/>
  <c r="G86" i="9"/>
  <c r="H85" i="9"/>
  <c r="G85" i="9"/>
  <c r="H84" i="9"/>
  <c r="H83" i="9"/>
  <c r="G83" i="9"/>
  <c r="H82" i="9"/>
  <c r="G82" i="9"/>
  <c r="H78" i="9"/>
  <c r="G78" i="9"/>
  <c r="H77" i="9"/>
  <c r="G77" i="9"/>
  <c r="H76" i="9"/>
  <c r="G76" i="9"/>
  <c r="H75" i="9"/>
  <c r="H74" i="9"/>
  <c r="G74" i="9"/>
  <c r="H73" i="9"/>
  <c r="G73" i="9"/>
  <c r="H72" i="9"/>
  <c r="G72" i="9"/>
  <c r="H71" i="9"/>
  <c r="G71" i="9"/>
  <c r="H70" i="9"/>
  <c r="G70" i="9"/>
  <c r="H68" i="9"/>
  <c r="G68" i="9"/>
  <c r="H67" i="9"/>
  <c r="G67" i="9"/>
  <c r="H66" i="9"/>
  <c r="G66" i="9"/>
  <c r="H65" i="9"/>
  <c r="H64" i="9"/>
  <c r="G64" i="9"/>
  <c r="H63" i="9"/>
  <c r="G63" i="9"/>
  <c r="H61" i="9"/>
  <c r="H60" i="9"/>
  <c r="G60" i="9"/>
  <c r="H59" i="9"/>
  <c r="G59" i="9"/>
  <c r="H58" i="9"/>
  <c r="G58" i="9"/>
  <c r="H57" i="9"/>
  <c r="G57" i="9"/>
  <c r="H56" i="9"/>
  <c r="G56" i="9"/>
  <c r="H55" i="9"/>
  <c r="H54" i="9"/>
  <c r="G54" i="9"/>
  <c r="H53" i="9"/>
  <c r="G53" i="9"/>
  <c r="H52" i="9"/>
  <c r="H51" i="9"/>
  <c r="G51" i="9"/>
  <c r="H50" i="9"/>
  <c r="G50" i="9"/>
  <c r="H43" i="9"/>
  <c r="H42" i="9"/>
  <c r="G42" i="9"/>
  <c r="H41" i="9"/>
  <c r="G41" i="9"/>
  <c r="H39" i="9"/>
  <c r="H38" i="9"/>
  <c r="G38" i="9"/>
  <c r="H37" i="9"/>
  <c r="G37" i="9"/>
  <c r="H34" i="9"/>
  <c r="H33" i="9"/>
  <c r="G33" i="9"/>
  <c r="H32" i="9"/>
  <c r="G32" i="9"/>
  <c r="H30" i="9"/>
  <c r="G30" i="9"/>
  <c r="H29" i="9"/>
  <c r="G29" i="9"/>
  <c r="H28" i="9"/>
  <c r="G28" i="9"/>
  <c r="H26" i="9"/>
  <c r="H25" i="9"/>
  <c r="G25" i="9"/>
  <c r="H24" i="9"/>
  <c r="G24" i="9"/>
  <c r="H23" i="9"/>
  <c r="H22" i="9"/>
  <c r="G22" i="9"/>
  <c r="H21" i="9"/>
  <c r="G21" i="9"/>
  <c r="H20" i="9"/>
  <c r="H19" i="9"/>
  <c r="G19" i="9"/>
  <c r="H18" i="9"/>
  <c r="G18" i="9"/>
  <c r="H17" i="9"/>
  <c r="H16" i="9"/>
  <c r="G16" i="9"/>
  <c r="H15" i="9"/>
  <c r="G15" i="9"/>
  <c r="H13" i="9"/>
  <c r="H12" i="9"/>
  <c r="G12" i="9"/>
  <c r="H11" i="9"/>
  <c r="G11" i="9"/>
  <c r="H10" i="9"/>
  <c r="G10" i="9"/>
  <c r="H9" i="9"/>
  <c r="G9" i="9"/>
  <c r="H8" i="9"/>
  <c r="G8" i="9"/>
  <c r="H7" i="9"/>
  <c r="H6" i="9"/>
  <c r="G6" i="9"/>
  <c r="H5" i="9"/>
  <c r="G5" i="9"/>
  <c r="H42" i="8"/>
  <c r="H43" i="8"/>
  <c r="H44" i="8"/>
  <c r="H41" i="8"/>
  <c r="N35" i="8"/>
  <c r="N32" i="8"/>
  <c r="N29" i="8"/>
  <c r="N26" i="8"/>
  <c r="N23" i="8"/>
  <c r="N20" i="8"/>
  <c r="N17" i="8"/>
  <c r="N14" i="8"/>
  <c r="N11" i="8"/>
  <c r="N8" i="8"/>
  <c r="N5" i="8"/>
  <c r="E35" i="8"/>
  <c r="E32" i="8"/>
  <c r="E29" i="8"/>
  <c r="E26" i="8"/>
  <c r="E23" i="8"/>
  <c r="E20" i="8"/>
  <c r="E17" i="8"/>
  <c r="E14" i="8"/>
  <c r="E11" i="8"/>
  <c r="E8" i="8"/>
  <c r="E5" i="8"/>
  <c r="R35" i="8"/>
  <c r="R32" i="8"/>
  <c r="R29" i="8"/>
  <c r="R26" i="8"/>
  <c r="R23" i="8"/>
  <c r="R20" i="8"/>
  <c r="R17" i="8"/>
  <c r="R14" i="8"/>
  <c r="R11" i="8"/>
  <c r="R8" i="8"/>
  <c r="R5" i="8"/>
  <c r="I5" i="8"/>
  <c r="I8" i="8"/>
  <c r="I11" i="8"/>
  <c r="I14" i="8"/>
  <c r="I17" i="8"/>
  <c r="I20" i="8"/>
  <c r="I23" i="8"/>
  <c r="I26" i="8"/>
  <c r="I29" i="8"/>
  <c r="I32" i="8"/>
  <c r="I35" i="8"/>
  <c r="E85" i="7"/>
  <c r="E66" i="7"/>
  <c r="E63" i="7"/>
  <c r="E20" i="7"/>
  <c r="E56" i="7"/>
  <c r="E82" i="7"/>
  <c r="E13" i="7"/>
  <c r="E43" i="7"/>
  <c r="E59" i="7"/>
  <c r="E76" i="7"/>
  <c r="E73" i="7"/>
  <c r="E70" i="7"/>
  <c r="E53" i="7"/>
  <c r="E34" i="7"/>
  <c r="E30" i="7"/>
  <c r="E17" i="7"/>
  <c r="E26" i="7"/>
  <c r="E23" i="7"/>
  <c r="E50" i="7"/>
  <c r="E10" i="7"/>
  <c r="E7" i="7"/>
  <c r="E39" i="7"/>
  <c r="C85" i="7"/>
  <c r="C82" i="7"/>
  <c r="C76" i="7"/>
  <c r="C73" i="7"/>
  <c r="C70" i="7"/>
  <c r="C66" i="7"/>
  <c r="C63" i="7"/>
  <c r="C59" i="7"/>
  <c r="C56" i="7"/>
  <c r="C53" i="7"/>
  <c r="C50" i="7"/>
  <c r="C43" i="7"/>
  <c r="C39" i="7"/>
  <c r="C34" i="7"/>
  <c r="C30" i="7"/>
  <c r="C26" i="7"/>
  <c r="C23" i="7"/>
  <c r="C20" i="7"/>
  <c r="C17" i="7"/>
  <c r="C13" i="7"/>
  <c r="C10" i="7"/>
  <c r="C7" i="7"/>
  <c r="H85" i="7"/>
  <c r="H84" i="7"/>
  <c r="G84" i="7"/>
  <c r="H83" i="7"/>
  <c r="G83" i="7"/>
  <c r="H82" i="7"/>
  <c r="H81" i="7"/>
  <c r="G81" i="7"/>
  <c r="H80" i="7"/>
  <c r="G80" i="7"/>
  <c r="H76" i="7"/>
  <c r="H75" i="7"/>
  <c r="G75" i="7"/>
  <c r="H74" i="7"/>
  <c r="G74" i="7"/>
  <c r="H73" i="7"/>
  <c r="H72" i="7"/>
  <c r="G72" i="7"/>
  <c r="H71" i="7"/>
  <c r="G71" i="7"/>
  <c r="H70" i="7"/>
  <c r="H69" i="7"/>
  <c r="G69" i="7"/>
  <c r="H68" i="7"/>
  <c r="G68" i="7"/>
  <c r="H66" i="7"/>
  <c r="H65" i="7"/>
  <c r="G65" i="7"/>
  <c r="H64" i="7"/>
  <c r="G64" i="7"/>
  <c r="H63" i="7"/>
  <c r="H62" i="7"/>
  <c r="G62" i="7"/>
  <c r="H61" i="7"/>
  <c r="G61" i="7"/>
  <c r="H59" i="7"/>
  <c r="H58" i="7"/>
  <c r="G58" i="7"/>
  <c r="H57" i="7"/>
  <c r="G57" i="7"/>
  <c r="H56" i="7"/>
  <c r="H55" i="7"/>
  <c r="G55" i="7"/>
  <c r="H54" i="7"/>
  <c r="G54" i="7"/>
  <c r="H53" i="7"/>
  <c r="H52" i="7"/>
  <c r="G52" i="7"/>
  <c r="H51" i="7"/>
  <c r="G51" i="7"/>
  <c r="H50" i="7"/>
  <c r="H49" i="7"/>
  <c r="G49" i="7"/>
  <c r="H48" i="7"/>
  <c r="G48" i="7"/>
  <c r="H43" i="7"/>
  <c r="H42" i="7"/>
  <c r="G42" i="7"/>
  <c r="H41" i="7"/>
  <c r="G41" i="7"/>
  <c r="H39" i="7"/>
  <c r="H38" i="7"/>
  <c r="G38" i="7"/>
  <c r="H37" i="7"/>
  <c r="G37" i="7"/>
  <c r="H34" i="7"/>
  <c r="H33" i="7"/>
  <c r="G33" i="7"/>
  <c r="H32" i="7"/>
  <c r="G32" i="7"/>
  <c r="H30" i="7"/>
  <c r="H29" i="7"/>
  <c r="G29" i="7"/>
  <c r="H28" i="7"/>
  <c r="G28" i="7"/>
  <c r="H26" i="7"/>
  <c r="H25" i="7"/>
  <c r="G25" i="7"/>
  <c r="H24" i="7"/>
  <c r="G24" i="7"/>
  <c r="H23" i="7"/>
  <c r="H22" i="7"/>
  <c r="G22" i="7"/>
  <c r="H21" i="7"/>
  <c r="G21" i="7"/>
  <c r="H20" i="7"/>
  <c r="H19" i="7"/>
  <c r="G19" i="7"/>
  <c r="H18" i="7"/>
  <c r="G18" i="7"/>
  <c r="H17" i="7"/>
  <c r="H16" i="7"/>
  <c r="G16" i="7"/>
  <c r="H15" i="7"/>
  <c r="G15" i="7"/>
  <c r="H13" i="7"/>
  <c r="H12" i="7"/>
  <c r="G12" i="7"/>
  <c r="H11" i="7"/>
  <c r="G11" i="7"/>
  <c r="H10" i="7"/>
  <c r="H9" i="7"/>
  <c r="G9" i="7"/>
  <c r="H8" i="7"/>
  <c r="G8" i="7"/>
  <c r="H7" i="7"/>
  <c r="H6" i="7"/>
  <c r="G6" i="7"/>
  <c r="H5" i="7"/>
  <c r="G5" i="7"/>
  <c r="G81" i="6"/>
  <c r="G84" i="6"/>
  <c r="G69" i="6"/>
  <c r="I69" i="6"/>
  <c r="G72" i="6"/>
  <c r="G75" i="6"/>
  <c r="G49" i="6"/>
  <c r="G52" i="6"/>
  <c r="I52" i="6"/>
  <c r="G55" i="6"/>
  <c r="I55" i="6"/>
  <c r="G58" i="6"/>
  <c r="G62" i="6"/>
  <c r="G65" i="6"/>
  <c r="G7" i="6"/>
  <c r="I7" i="6"/>
  <c r="G10" i="6"/>
  <c r="G13" i="6"/>
  <c r="G17" i="6"/>
  <c r="G20" i="6"/>
  <c r="I20" i="6"/>
  <c r="G23" i="6"/>
  <c r="G26" i="6"/>
  <c r="G30" i="6"/>
  <c r="G34" i="6"/>
  <c r="I34" i="6"/>
  <c r="D84" i="6"/>
  <c r="D81" i="6"/>
  <c r="I81" i="6"/>
  <c r="D75" i="6"/>
  <c r="D72" i="6"/>
  <c r="D69" i="6"/>
  <c r="D65" i="6"/>
  <c r="D62" i="6"/>
  <c r="D58" i="6"/>
  <c r="I58" i="6"/>
  <c r="D55" i="6"/>
  <c r="D52" i="6"/>
  <c r="D49" i="6"/>
  <c r="D43" i="6"/>
  <c r="D39" i="6"/>
  <c r="D34" i="6"/>
  <c r="D30" i="6"/>
  <c r="D26" i="6"/>
  <c r="D23" i="6"/>
  <c r="D20" i="6"/>
  <c r="D17" i="6"/>
  <c r="D13" i="6"/>
  <c r="D10" i="6"/>
  <c r="D7" i="6"/>
  <c r="J84" i="6"/>
  <c r="J83" i="6"/>
  <c r="I83" i="6"/>
  <c r="J82" i="6"/>
  <c r="I82" i="6"/>
  <c r="J81" i="6"/>
  <c r="J80" i="6"/>
  <c r="I80" i="6"/>
  <c r="J79" i="6"/>
  <c r="I79" i="6"/>
  <c r="J75" i="6"/>
  <c r="I75" i="6"/>
  <c r="J74" i="6"/>
  <c r="I74" i="6"/>
  <c r="J73" i="6"/>
  <c r="I73" i="6"/>
  <c r="J72" i="6"/>
  <c r="J71" i="6"/>
  <c r="I71" i="6"/>
  <c r="J70" i="6"/>
  <c r="I70" i="6"/>
  <c r="J69" i="6"/>
  <c r="J68" i="6"/>
  <c r="I68" i="6"/>
  <c r="J67" i="6"/>
  <c r="I67" i="6"/>
  <c r="J65" i="6"/>
  <c r="I65" i="6"/>
  <c r="J64" i="6"/>
  <c r="I64" i="6"/>
  <c r="J63" i="6"/>
  <c r="I63" i="6"/>
  <c r="J62" i="6"/>
  <c r="J61" i="6"/>
  <c r="I61" i="6"/>
  <c r="J60" i="6"/>
  <c r="I60" i="6"/>
  <c r="J58" i="6"/>
  <c r="J57" i="6"/>
  <c r="I57" i="6"/>
  <c r="J56" i="6"/>
  <c r="I56" i="6"/>
  <c r="J55" i="6"/>
  <c r="J54" i="6"/>
  <c r="I54" i="6"/>
  <c r="J53" i="6"/>
  <c r="I53" i="6"/>
  <c r="J52" i="6"/>
  <c r="J51" i="6"/>
  <c r="I51" i="6"/>
  <c r="J50" i="6"/>
  <c r="I50" i="6"/>
  <c r="J49" i="6"/>
  <c r="J48" i="6"/>
  <c r="I48" i="6"/>
  <c r="J47" i="6"/>
  <c r="I47" i="6"/>
  <c r="J43" i="6"/>
  <c r="G43" i="6"/>
  <c r="J42" i="6"/>
  <c r="I42" i="6"/>
  <c r="J41" i="6"/>
  <c r="I41" i="6"/>
  <c r="J39" i="6"/>
  <c r="G39" i="6"/>
  <c r="I39" i="6"/>
  <c r="J38" i="6"/>
  <c r="I38" i="6"/>
  <c r="J37" i="6"/>
  <c r="I37" i="6"/>
  <c r="J34" i="6"/>
  <c r="J33" i="6"/>
  <c r="I33" i="6"/>
  <c r="J32" i="6"/>
  <c r="I32" i="6"/>
  <c r="J30" i="6"/>
  <c r="J29" i="6"/>
  <c r="I29" i="6"/>
  <c r="J28" i="6"/>
  <c r="I28" i="6"/>
  <c r="J26" i="6"/>
  <c r="I26" i="6"/>
  <c r="J25" i="6"/>
  <c r="I25" i="6"/>
  <c r="J24" i="6"/>
  <c r="I24" i="6"/>
  <c r="J23" i="6"/>
  <c r="I23" i="6"/>
  <c r="J22" i="6"/>
  <c r="I22" i="6"/>
  <c r="J21" i="6"/>
  <c r="I21" i="6"/>
  <c r="J20" i="6"/>
  <c r="J19" i="6"/>
  <c r="I19" i="6"/>
  <c r="J18" i="6"/>
  <c r="I18" i="6"/>
  <c r="J17" i="6"/>
  <c r="J16" i="6"/>
  <c r="I16" i="6"/>
  <c r="J15" i="6"/>
  <c r="I15" i="6"/>
  <c r="J13" i="6"/>
  <c r="J12" i="6"/>
  <c r="I12" i="6"/>
  <c r="J11" i="6"/>
  <c r="I11" i="6"/>
  <c r="J10" i="6"/>
  <c r="I10" i="6"/>
  <c r="J9" i="6"/>
  <c r="I9" i="6"/>
  <c r="J8" i="6"/>
  <c r="I8" i="6"/>
  <c r="J7" i="6"/>
  <c r="J6" i="6"/>
  <c r="I6" i="6"/>
  <c r="J5" i="6"/>
  <c r="I5" i="6"/>
  <c r="J83" i="5"/>
  <c r="I72" i="5"/>
  <c r="J72" i="5"/>
  <c r="I73" i="5"/>
  <c r="J73" i="5"/>
  <c r="J74" i="5"/>
  <c r="G74" i="5"/>
  <c r="J67" i="5"/>
  <c r="G64" i="5"/>
  <c r="G20" i="5"/>
  <c r="G54" i="5"/>
  <c r="G80" i="5"/>
  <c r="G83" i="5"/>
  <c r="G13" i="5"/>
  <c r="G43" i="5"/>
  <c r="G57" i="5"/>
  <c r="G61" i="5"/>
  <c r="G71" i="5"/>
  <c r="G68" i="5"/>
  <c r="G51" i="5"/>
  <c r="G34" i="5"/>
  <c r="G30" i="5"/>
  <c r="G17" i="5"/>
  <c r="G26" i="5"/>
  <c r="G23" i="5"/>
  <c r="G48" i="5"/>
  <c r="G10" i="5"/>
  <c r="G7" i="5"/>
  <c r="G39" i="5"/>
  <c r="D74" i="5"/>
  <c r="D71" i="5"/>
  <c r="D68" i="5"/>
  <c r="D83" i="5"/>
  <c r="D80" i="5"/>
  <c r="D57" i="5"/>
  <c r="D54" i="5"/>
  <c r="D64" i="5"/>
  <c r="I64" i="5"/>
  <c r="D61" i="5"/>
  <c r="D48" i="5"/>
  <c r="D51" i="5"/>
  <c r="D34" i="5"/>
  <c r="D43" i="5"/>
  <c r="D26" i="5"/>
  <c r="D30" i="5"/>
  <c r="D17" i="5"/>
  <c r="D10" i="5"/>
  <c r="D20" i="5"/>
  <c r="D23" i="5"/>
  <c r="D39" i="5"/>
  <c r="D13" i="5"/>
  <c r="I13" i="5"/>
  <c r="D7" i="5"/>
  <c r="J71" i="5"/>
  <c r="J70" i="5"/>
  <c r="I70" i="5"/>
  <c r="J69" i="5"/>
  <c r="I69" i="5"/>
  <c r="J68" i="5"/>
  <c r="I67" i="5"/>
  <c r="J66" i="5"/>
  <c r="I66" i="5"/>
  <c r="J82" i="5"/>
  <c r="I82" i="5"/>
  <c r="J81" i="5"/>
  <c r="I81" i="5"/>
  <c r="J80" i="5"/>
  <c r="J79" i="5"/>
  <c r="I79" i="5"/>
  <c r="J78" i="5"/>
  <c r="I78" i="5"/>
  <c r="J57" i="5"/>
  <c r="J56" i="5"/>
  <c r="I56" i="5"/>
  <c r="J55" i="5"/>
  <c r="I55" i="5"/>
  <c r="J54" i="5"/>
  <c r="J53" i="5"/>
  <c r="I53" i="5"/>
  <c r="J52" i="5"/>
  <c r="I52" i="5"/>
  <c r="J64" i="5"/>
  <c r="J63" i="5"/>
  <c r="I63" i="5"/>
  <c r="J62" i="5"/>
  <c r="I62" i="5"/>
  <c r="J61" i="5"/>
  <c r="J60" i="5"/>
  <c r="I60" i="5"/>
  <c r="J59" i="5"/>
  <c r="I59" i="5"/>
  <c r="J48" i="5"/>
  <c r="J47" i="5"/>
  <c r="I47" i="5"/>
  <c r="J46" i="5"/>
  <c r="I46" i="5"/>
  <c r="J51" i="5"/>
  <c r="J50" i="5"/>
  <c r="I50" i="5"/>
  <c r="J49" i="5"/>
  <c r="I49" i="5"/>
  <c r="J34" i="5"/>
  <c r="J33" i="5"/>
  <c r="I33" i="5"/>
  <c r="J32" i="5"/>
  <c r="I32" i="5"/>
  <c r="J43" i="5"/>
  <c r="J42" i="5"/>
  <c r="I42" i="5"/>
  <c r="J41" i="5"/>
  <c r="I41" i="5"/>
  <c r="J26" i="5"/>
  <c r="J25" i="5"/>
  <c r="I25" i="5"/>
  <c r="J24" i="5"/>
  <c r="I24" i="5"/>
  <c r="J30" i="5"/>
  <c r="J29" i="5"/>
  <c r="I29" i="5"/>
  <c r="J28" i="5"/>
  <c r="I28" i="5"/>
  <c r="J17" i="5"/>
  <c r="J16" i="5"/>
  <c r="I16" i="5"/>
  <c r="J15" i="5"/>
  <c r="I15" i="5"/>
  <c r="J10" i="5"/>
  <c r="J9" i="5"/>
  <c r="I9" i="5"/>
  <c r="J8" i="5"/>
  <c r="I8" i="5"/>
  <c r="J20" i="5"/>
  <c r="J19" i="5"/>
  <c r="I19" i="5"/>
  <c r="J18" i="5"/>
  <c r="I18" i="5"/>
  <c r="J23" i="5"/>
  <c r="J22" i="5"/>
  <c r="I22" i="5"/>
  <c r="J21" i="5"/>
  <c r="I21" i="5"/>
  <c r="J39" i="5"/>
  <c r="J38" i="5"/>
  <c r="I38" i="5"/>
  <c r="J37" i="5"/>
  <c r="I37" i="5"/>
  <c r="J13" i="5"/>
  <c r="J12" i="5"/>
  <c r="I12" i="5"/>
  <c r="J11" i="5"/>
  <c r="I11" i="5"/>
  <c r="J7" i="5"/>
  <c r="J6" i="5"/>
  <c r="I6" i="5"/>
  <c r="J5" i="5"/>
  <c r="I5" i="5"/>
  <c r="F8" i="4"/>
  <c r="F81" i="4"/>
  <c r="C81" i="4"/>
  <c r="F75" i="4"/>
  <c r="H75" i="4"/>
  <c r="C75" i="4"/>
  <c r="F72" i="4"/>
  <c r="C72" i="4"/>
  <c r="H72" i="4"/>
  <c r="F66" i="4"/>
  <c r="H66" i="4"/>
  <c r="C66" i="4"/>
  <c r="F63" i="4"/>
  <c r="C63" i="4"/>
  <c r="F57" i="4"/>
  <c r="H57" i="4"/>
  <c r="C57" i="4"/>
  <c r="F54" i="4"/>
  <c r="C54" i="4"/>
  <c r="H54" i="4"/>
  <c r="F51" i="4"/>
  <c r="H51" i="4"/>
  <c r="C51" i="4"/>
  <c r="F48" i="4"/>
  <c r="C48" i="4"/>
  <c r="F45" i="4"/>
  <c r="H45" i="4"/>
  <c r="C45" i="4"/>
  <c r="F42" i="4"/>
  <c r="C42" i="4"/>
  <c r="H42" i="4"/>
  <c r="F35" i="4"/>
  <c r="H35" i="4"/>
  <c r="C35" i="4"/>
  <c r="F32" i="4"/>
  <c r="C32" i="4"/>
  <c r="H32" i="4"/>
  <c r="F29" i="4"/>
  <c r="H29" i="4"/>
  <c r="C29" i="4"/>
  <c r="F26" i="4"/>
  <c r="C26" i="4"/>
  <c r="F23" i="4"/>
  <c r="H23" i="4"/>
  <c r="C23" i="4"/>
  <c r="F20" i="4"/>
  <c r="C20" i="4"/>
  <c r="F17" i="4"/>
  <c r="H17" i="4"/>
  <c r="C17" i="4"/>
  <c r="F14" i="4"/>
  <c r="C14" i="4"/>
  <c r="F11" i="4"/>
  <c r="H11" i="4"/>
  <c r="C11" i="4"/>
  <c r="F5" i="4"/>
  <c r="C8" i="4"/>
  <c r="C5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61" i="4"/>
  <c r="I62" i="4"/>
  <c r="I63" i="4"/>
  <c r="I64" i="4"/>
  <c r="I65" i="4"/>
  <c r="I66" i="4"/>
  <c r="I70" i="4"/>
  <c r="I71" i="4"/>
  <c r="I72" i="4"/>
  <c r="I73" i="4"/>
  <c r="I74" i="4"/>
  <c r="I75" i="4"/>
  <c r="I79" i="4"/>
  <c r="I80" i="4"/>
  <c r="I3" i="4"/>
  <c r="H4" i="4"/>
  <c r="H6" i="4"/>
  <c r="H7" i="4"/>
  <c r="H9" i="4"/>
  <c r="H10" i="4"/>
  <c r="H12" i="4"/>
  <c r="H13" i="4"/>
  <c r="H15" i="4"/>
  <c r="H16" i="4"/>
  <c r="H18" i="4"/>
  <c r="H19" i="4"/>
  <c r="H21" i="4"/>
  <c r="H22" i="4"/>
  <c r="H24" i="4"/>
  <c r="H25" i="4"/>
  <c r="H27" i="4"/>
  <c r="H28" i="4"/>
  <c r="H30" i="4"/>
  <c r="H31" i="4"/>
  <c r="H33" i="4"/>
  <c r="H34" i="4"/>
  <c r="H40" i="4"/>
  <c r="H41" i="4"/>
  <c r="H43" i="4"/>
  <c r="H44" i="4"/>
  <c r="H46" i="4"/>
  <c r="H47" i="4"/>
  <c r="H49" i="4"/>
  <c r="H50" i="4"/>
  <c r="H52" i="4"/>
  <c r="H53" i="4"/>
  <c r="H55" i="4"/>
  <c r="H56" i="4"/>
  <c r="H61" i="4"/>
  <c r="H62" i="4"/>
  <c r="H64" i="4"/>
  <c r="H65" i="4"/>
  <c r="H70" i="4"/>
  <c r="H71" i="4"/>
  <c r="H73" i="4"/>
  <c r="H74" i="4"/>
  <c r="H79" i="4"/>
  <c r="H80" i="4"/>
  <c r="H3" i="4"/>
  <c r="H48" i="4"/>
  <c r="H63" i="4"/>
  <c r="H81" i="4"/>
  <c r="H26" i="4"/>
  <c r="H14" i="4"/>
  <c r="H20" i="4"/>
  <c r="H8" i="4"/>
  <c r="H5" i="4"/>
  <c r="I48" i="5"/>
  <c r="I34" i="5"/>
  <c r="I7" i="5"/>
  <c r="I26" i="5"/>
  <c r="I61" i="5"/>
  <c r="I20" i="5"/>
  <c r="I71" i="5"/>
  <c r="I57" i="5"/>
  <c r="I80" i="5"/>
  <c r="I83" i="5"/>
  <c r="I10" i="5"/>
  <c r="I39" i="5"/>
  <c r="I43" i="5"/>
  <c r="I74" i="5"/>
  <c r="I51" i="5"/>
  <c r="I30" i="5"/>
  <c r="I54" i="5"/>
  <c r="I17" i="5"/>
  <c r="I23" i="5"/>
  <c r="I68" i="5"/>
  <c r="I30" i="6"/>
  <c r="I17" i="6"/>
  <c r="I13" i="6"/>
  <c r="I62" i="6"/>
  <c r="I49" i="6"/>
  <c r="I84" i="6"/>
  <c r="I43" i="6"/>
  <c r="I72" i="6"/>
  <c r="G20" i="7"/>
  <c r="G63" i="7"/>
  <c r="G53" i="7"/>
  <c r="G34" i="7"/>
  <c r="G76" i="7"/>
  <c r="G82" i="7"/>
  <c r="G66" i="7"/>
  <c r="G17" i="7"/>
  <c r="G7" i="7"/>
  <c r="G50" i="7"/>
  <c r="G30" i="7"/>
  <c r="G10" i="7"/>
  <c r="G23" i="7"/>
  <c r="G39" i="7"/>
  <c r="G56" i="7"/>
  <c r="G70" i="7"/>
  <c r="G85" i="7"/>
  <c r="G13" i="7"/>
  <c r="G26" i="7"/>
  <c r="G43" i="7"/>
  <c r="G59" i="7"/>
  <c r="G73" i="7"/>
  <c r="G65" i="21" l="1"/>
  <c r="G62" i="21"/>
  <c r="G54" i="21"/>
  <c r="G50" i="21"/>
  <c r="G33" i="21"/>
  <c r="G29" i="21"/>
  <c r="G23" i="21"/>
  <c r="G59" i="21"/>
  <c r="G10" i="21"/>
  <c r="G46" i="21"/>
  <c r="G85" i="21"/>
  <c r="G72" i="21"/>
  <c r="G91" i="21"/>
  <c r="G94" i="21"/>
  <c r="G82" i="21"/>
  <c r="G79" i="21"/>
  <c r="G75" i="21"/>
  <c r="G41" i="21"/>
  <c r="G37" i="21"/>
  <c r="G17" i="21"/>
  <c r="G13" i="21"/>
  <c r="G7" i="21"/>
  <c r="G68" i="19"/>
  <c r="G54" i="19"/>
  <c r="G20" i="19"/>
  <c r="G82" i="19"/>
  <c r="G78" i="18"/>
  <c r="G75" i="18"/>
  <c r="G71" i="18"/>
  <c r="G81" i="18"/>
  <c r="G87" i="18"/>
  <c r="G90" i="18"/>
  <c r="G64" i="18"/>
  <c r="G58" i="18"/>
  <c r="G55" i="18"/>
  <c r="G46" i="18"/>
  <c r="G29" i="18"/>
  <c r="G33" i="18"/>
  <c r="G37" i="18"/>
  <c r="G20" i="18"/>
  <c r="G13" i="18"/>
  <c r="G10" i="18"/>
  <c r="G7" i="18"/>
  <c r="G68" i="17"/>
  <c r="G17" i="17"/>
  <c r="G23" i="15"/>
  <c r="G42" i="15"/>
  <c r="G73" i="15"/>
  <c r="G83" i="15"/>
  <c r="G89" i="15"/>
  <c r="G10" i="16"/>
  <c r="G57" i="16"/>
  <c r="G70" i="16"/>
  <c r="G13" i="16"/>
  <c r="G23" i="16"/>
  <c r="G37" i="16"/>
  <c r="G60" i="16"/>
  <c r="G63" i="16"/>
  <c r="G46" i="16"/>
  <c r="G73" i="16"/>
  <c r="G77" i="16"/>
  <c r="G33" i="15"/>
  <c r="G7" i="15"/>
  <c r="G37" i="15"/>
  <c r="G80" i="15"/>
  <c r="G10" i="15"/>
  <c r="G57" i="15"/>
  <c r="G50" i="13"/>
  <c r="G7" i="13"/>
  <c r="G50" i="14"/>
  <c r="G78" i="14"/>
  <c r="G90" i="14"/>
  <c r="G81" i="14"/>
  <c r="G71" i="14"/>
  <c r="G68" i="14"/>
  <c r="G61" i="14"/>
  <c r="G55" i="14"/>
  <c r="G37" i="14"/>
  <c r="G33" i="14"/>
  <c r="G29" i="14"/>
  <c r="G23" i="14"/>
  <c r="G17" i="14"/>
  <c r="G10" i="14"/>
  <c r="G7" i="14"/>
  <c r="G42" i="14"/>
  <c r="G46" i="13"/>
  <c r="G42" i="13"/>
  <c r="G33" i="13"/>
  <c r="G90" i="13"/>
  <c r="G87" i="13"/>
  <c r="G81" i="13"/>
  <c r="G78" i="13"/>
  <c r="G75" i="13"/>
  <c r="G71" i="13"/>
  <c r="G68" i="13"/>
  <c r="G55" i="13"/>
  <c r="G17" i="13"/>
  <c r="G13" i="13"/>
  <c r="G10" i="13"/>
  <c r="G78" i="12"/>
  <c r="G75" i="12"/>
  <c r="G81" i="12"/>
  <c r="G71" i="12"/>
  <c r="G68" i="12"/>
  <c r="G64" i="12"/>
  <c r="G61" i="12"/>
  <c r="G58" i="12"/>
  <c r="G46" i="12"/>
  <c r="G55" i="12"/>
  <c r="G10" i="12"/>
  <c r="G7" i="12"/>
  <c r="G42" i="12"/>
  <c r="G87" i="12"/>
  <c r="G90" i="12"/>
  <c r="G84" i="11"/>
  <c r="G55" i="11"/>
  <c r="G34" i="11"/>
  <c r="G30" i="11"/>
  <c r="G20" i="11"/>
  <c r="G7" i="11"/>
  <c r="G87" i="11"/>
  <c r="G75" i="11"/>
  <c r="G72" i="11"/>
  <c r="G68" i="11"/>
  <c r="G61" i="11"/>
  <c r="G58" i="11"/>
  <c r="G43" i="11"/>
  <c r="G39" i="11"/>
  <c r="G26" i="11"/>
  <c r="G23" i="11"/>
  <c r="G13" i="11"/>
  <c r="G10" i="11"/>
  <c r="G13" i="10"/>
  <c r="G26" i="10"/>
  <c r="G43" i="10"/>
  <c r="G61" i="10"/>
  <c r="G75" i="10"/>
  <c r="G52" i="9"/>
  <c r="G13" i="9"/>
  <c r="G26" i="9"/>
  <c r="G43" i="9"/>
  <c r="G61" i="9"/>
  <c r="G75" i="9"/>
</calcChain>
</file>

<file path=xl/sharedStrings.xml><?xml version="1.0" encoding="utf-8"?>
<sst xmlns="http://schemas.openxmlformats.org/spreadsheetml/2006/main" count="1489" uniqueCount="137">
  <si>
    <t>外送</t>
    <phoneticPr fontId="2" type="noConversion"/>
  </si>
  <si>
    <t>仁武</t>
    <phoneticPr fontId="2" type="noConversion"/>
  </si>
  <si>
    <t>張數</t>
    <phoneticPr fontId="2" type="noConversion"/>
  </si>
  <si>
    <t>金額</t>
    <phoneticPr fontId="2" type="noConversion"/>
  </si>
  <si>
    <t>統計期間: 2025/05/11 至 2025/05/17</t>
    <phoneticPr fontId="2" type="noConversion"/>
  </si>
  <si>
    <t>文信</t>
    <phoneticPr fontId="2" type="noConversion"/>
  </si>
  <si>
    <t>青海</t>
    <phoneticPr fontId="2" type="noConversion"/>
  </si>
  <si>
    <t>重信</t>
    <phoneticPr fontId="2" type="noConversion"/>
  </si>
  <si>
    <t>重愛</t>
    <phoneticPr fontId="2" type="noConversion"/>
  </si>
  <si>
    <t>崇德</t>
    <phoneticPr fontId="2" type="noConversion"/>
  </si>
  <si>
    <t>桌別未點選</t>
    <phoneticPr fontId="2" type="noConversion"/>
  </si>
  <si>
    <t>明誠</t>
    <phoneticPr fontId="2" type="noConversion"/>
  </si>
  <si>
    <t>後昌</t>
    <phoneticPr fontId="2" type="noConversion"/>
  </si>
  <si>
    <t>六合</t>
    <phoneticPr fontId="2" type="noConversion"/>
  </si>
  <si>
    <t>小港</t>
    <phoneticPr fontId="2" type="noConversion"/>
  </si>
  <si>
    <t>崇文</t>
    <phoneticPr fontId="2" type="noConversion"/>
  </si>
  <si>
    <t>潮州</t>
    <phoneticPr fontId="2" type="noConversion"/>
  </si>
  <si>
    <t>廣東</t>
    <phoneticPr fontId="2" type="noConversion"/>
  </si>
  <si>
    <t>三多</t>
    <phoneticPr fontId="2" type="noConversion"/>
  </si>
  <si>
    <t>大社</t>
    <phoneticPr fontId="2" type="noConversion"/>
  </si>
  <si>
    <t>自立</t>
    <phoneticPr fontId="2" type="noConversion"/>
  </si>
  <si>
    <t>裕誠</t>
    <phoneticPr fontId="2" type="noConversion"/>
  </si>
  <si>
    <t>武廟</t>
    <phoneticPr fontId="2" type="noConversion"/>
  </si>
  <si>
    <t>美東</t>
    <phoneticPr fontId="2" type="noConversion"/>
  </si>
  <si>
    <t>青年</t>
    <phoneticPr fontId="2" type="noConversion"/>
  </si>
  <si>
    <t>陽明</t>
    <phoneticPr fontId="2" type="noConversion"/>
  </si>
  <si>
    <t>統計期間: 2025/05/18 至 2025/05/24</t>
    <phoneticPr fontId="2" type="noConversion"/>
  </si>
  <si>
    <t>統計期間: 2025/05/25 至 2025/05/31</t>
    <phoneticPr fontId="2" type="noConversion"/>
  </si>
  <si>
    <t>仁武/外送</t>
    <phoneticPr fontId="2" type="noConversion"/>
  </si>
  <si>
    <t>類別</t>
    <phoneticPr fontId="2" type="noConversion"/>
  </si>
  <si>
    <t>仁武/來客數</t>
    <phoneticPr fontId="2" type="noConversion"/>
  </si>
  <si>
    <t>青海/來客數</t>
    <phoneticPr fontId="2" type="noConversion"/>
  </si>
  <si>
    <t>青海/外送</t>
    <phoneticPr fontId="2" type="noConversion"/>
  </si>
  <si>
    <t>美東/來客數</t>
    <phoneticPr fontId="2" type="noConversion"/>
  </si>
  <si>
    <t>美東/外送</t>
    <phoneticPr fontId="2" type="noConversion"/>
  </si>
  <si>
    <t>重信/來客數</t>
    <phoneticPr fontId="2" type="noConversion"/>
  </si>
  <si>
    <t>重信/外送</t>
    <phoneticPr fontId="2" type="noConversion"/>
  </si>
  <si>
    <t>重愛/來客數</t>
    <phoneticPr fontId="2" type="noConversion"/>
  </si>
  <si>
    <t>重愛/外送</t>
    <phoneticPr fontId="2" type="noConversion"/>
  </si>
  <si>
    <t>文信/來客數</t>
    <phoneticPr fontId="2" type="noConversion"/>
  </si>
  <si>
    <t>文信/外送</t>
    <phoneticPr fontId="2" type="noConversion"/>
  </si>
  <si>
    <t>崇德/來客數</t>
    <phoneticPr fontId="2" type="noConversion"/>
  </si>
  <si>
    <t>崇德/外送</t>
    <phoneticPr fontId="2" type="noConversion"/>
  </si>
  <si>
    <t>明誠/來客數</t>
    <phoneticPr fontId="2" type="noConversion"/>
  </si>
  <si>
    <t>明誠/外送</t>
    <phoneticPr fontId="2" type="noConversion"/>
  </si>
  <si>
    <t>裕誠/來客數</t>
    <phoneticPr fontId="2" type="noConversion"/>
  </si>
  <si>
    <t>裕誠/外送</t>
    <phoneticPr fontId="2" type="noConversion"/>
  </si>
  <si>
    <t>大社/來客數</t>
    <phoneticPr fontId="2" type="noConversion"/>
  </si>
  <si>
    <t>大社/外送</t>
    <phoneticPr fontId="2" type="noConversion"/>
  </si>
  <si>
    <t>後昌/來客數</t>
    <phoneticPr fontId="2" type="noConversion"/>
  </si>
  <si>
    <t>後昌/外送</t>
    <phoneticPr fontId="2" type="noConversion"/>
  </si>
  <si>
    <t>六合/來客數</t>
    <phoneticPr fontId="2" type="noConversion"/>
  </si>
  <si>
    <t>六合/外送</t>
    <phoneticPr fontId="2" type="noConversion"/>
  </si>
  <si>
    <t>三多/來客數</t>
    <phoneticPr fontId="2" type="noConversion"/>
  </si>
  <si>
    <t>三多/外送</t>
    <phoneticPr fontId="2" type="noConversion"/>
  </si>
  <si>
    <t>小港/來客數</t>
    <phoneticPr fontId="2" type="noConversion"/>
  </si>
  <si>
    <t>小港/外送</t>
    <phoneticPr fontId="2" type="noConversion"/>
  </si>
  <si>
    <t>崇文/來客數</t>
    <phoneticPr fontId="2" type="noConversion"/>
  </si>
  <si>
    <t>崇文/外送</t>
    <phoneticPr fontId="2" type="noConversion"/>
  </si>
  <si>
    <t>自立/來客數</t>
    <phoneticPr fontId="2" type="noConversion"/>
  </si>
  <si>
    <t>自立/外送</t>
    <phoneticPr fontId="2" type="noConversion"/>
  </si>
  <si>
    <t>武廟/來客數</t>
    <phoneticPr fontId="2" type="noConversion"/>
  </si>
  <si>
    <t>武廟/外送</t>
    <phoneticPr fontId="2" type="noConversion"/>
  </si>
  <si>
    <t>潮州/來客數</t>
    <phoneticPr fontId="2" type="noConversion"/>
  </si>
  <si>
    <t>潮州/外送</t>
    <phoneticPr fontId="2" type="noConversion"/>
  </si>
  <si>
    <t>廣東/來客數</t>
    <phoneticPr fontId="2" type="noConversion"/>
  </si>
  <si>
    <t>廣東/外送</t>
    <phoneticPr fontId="2" type="noConversion"/>
  </si>
  <si>
    <t>青年/來客數</t>
    <phoneticPr fontId="2" type="noConversion"/>
  </si>
  <si>
    <t>青年/外送</t>
    <phoneticPr fontId="2" type="noConversion"/>
  </si>
  <si>
    <t>陽明/來客數</t>
    <phoneticPr fontId="2" type="noConversion"/>
  </si>
  <si>
    <t>陽明/外送</t>
    <phoneticPr fontId="2" type="noConversion"/>
  </si>
  <si>
    <t>頂庄/來客數</t>
    <phoneticPr fontId="2" type="noConversion"/>
  </si>
  <si>
    <t>頂庄/外送</t>
    <phoneticPr fontId="2" type="noConversion"/>
  </si>
  <si>
    <t>金額差異</t>
    <phoneticPr fontId="2" type="noConversion"/>
  </si>
  <si>
    <t>來客數差異</t>
    <phoneticPr fontId="2" type="noConversion"/>
  </si>
  <si>
    <t>總金額</t>
    <phoneticPr fontId="2" type="noConversion"/>
  </si>
  <si>
    <t>2025/06/01 至 2025/06/07</t>
    <phoneticPr fontId="2" type="noConversion"/>
  </si>
  <si>
    <t>2025/06/08 至 2025/06/14</t>
    <phoneticPr fontId="2" type="noConversion"/>
  </si>
  <si>
    <t>2025/06/15 至 2025/06/21</t>
    <phoneticPr fontId="2" type="noConversion"/>
  </si>
  <si>
    <t>鼓山區</t>
    <phoneticPr fontId="2" type="noConversion"/>
  </si>
  <si>
    <t>左營區</t>
    <phoneticPr fontId="2" type="noConversion"/>
  </si>
  <si>
    <t>苓雅新興區</t>
    <phoneticPr fontId="2" type="noConversion"/>
  </si>
  <si>
    <t>小港區</t>
    <phoneticPr fontId="2" type="noConversion"/>
  </si>
  <si>
    <t>漢民/來客數</t>
    <phoneticPr fontId="2" type="noConversion"/>
  </si>
  <si>
    <t>漢民/外送</t>
    <phoneticPr fontId="2" type="noConversion"/>
  </si>
  <si>
    <t>屏東區</t>
    <phoneticPr fontId="2" type="noConversion"/>
  </si>
  <si>
    <t>鳳山區</t>
    <phoneticPr fontId="2" type="noConversion"/>
  </si>
  <si>
    <t>北高雄區</t>
    <phoneticPr fontId="2" type="noConversion"/>
  </si>
  <si>
    <t>南高雄區</t>
    <phoneticPr fontId="2" type="noConversion"/>
  </si>
  <si>
    <t>三民區</t>
    <phoneticPr fontId="2" type="noConversion"/>
  </si>
  <si>
    <t>仁武區</t>
    <phoneticPr fontId="2" type="noConversion"/>
  </si>
  <si>
    <t>大社區</t>
    <phoneticPr fontId="2" type="noConversion"/>
  </si>
  <si>
    <t>楠梓區</t>
    <phoneticPr fontId="2" type="noConversion"/>
  </si>
  <si>
    <t>2025/06/22 至 2025/06/28</t>
    <phoneticPr fontId="2" type="noConversion"/>
  </si>
  <si>
    <t>區間2025/06/22 
 至2025/06/28</t>
    <phoneticPr fontId="2" type="noConversion"/>
  </si>
  <si>
    <t>區間2025/06/29 
 至2025/07/05</t>
    <phoneticPr fontId="2" type="noConversion"/>
  </si>
  <si>
    <t>店名</t>
    <phoneticPr fontId="2" type="noConversion"/>
  </si>
  <si>
    <t>會員數</t>
    <phoneticPr fontId="2" type="noConversion"/>
  </si>
  <si>
    <t>五月
兌換卷</t>
    <phoneticPr fontId="2" type="noConversion"/>
  </si>
  <si>
    <t>六月
兌換卷</t>
    <phoneticPr fontId="2" type="noConversion"/>
  </si>
  <si>
    <t>差異</t>
    <phoneticPr fontId="2" type="noConversion"/>
  </si>
  <si>
    <t>漢民</t>
    <phoneticPr fontId="2" type="noConversion"/>
  </si>
  <si>
    <t>頂庄</t>
    <phoneticPr fontId="2" type="noConversion"/>
  </si>
  <si>
    <t>三月
集點卡</t>
    <phoneticPr fontId="2" type="noConversion"/>
  </si>
  <si>
    <t>四月
集點卡</t>
    <phoneticPr fontId="2" type="noConversion"/>
  </si>
  <si>
    <t>金額</t>
    <phoneticPr fontId="2" type="noConversion"/>
  </si>
  <si>
    <t>三月份總集點卡數量</t>
    <phoneticPr fontId="2" type="noConversion"/>
  </si>
  <si>
    <t>四月份總集點卡數量</t>
    <phoneticPr fontId="2" type="noConversion"/>
  </si>
  <si>
    <t>五月份總集點卡數量</t>
    <phoneticPr fontId="2" type="noConversion"/>
  </si>
  <si>
    <t>六月份總集點卡數量</t>
    <phoneticPr fontId="2" type="noConversion"/>
  </si>
  <si>
    <t>兌換數量</t>
    <phoneticPr fontId="2" type="noConversion"/>
  </si>
  <si>
    <t>單價</t>
    <phoneticPr fontId="2" type="noConversion"/>
  </si>
  <si>
    <t>區間2025/07/06
 至2025/07/12</t>
    <phoneticPr fontId="2" type="noConversion"/>
  </si>
  <si>
    <t>區間2025/07/13
 至2025/07/19</t>
    <phoneticPr fontId="2" type="noConversion"/>
  </si>
  <si>
    <t>區間2025/07/20
 至2025/07/26</t>
    <phoneticPr fontId="2" type="noConversion"/>
  </si>
  <si>
    <t>區間2025/07/27
 至2025/08/2</t>
    <phoneticPr fontId="2" type="noConversion"/>
  </si>
  <si>
    <t>區間2025/08/3
 至2025/08/9</t>
    <phoneticPr fontId="2" type="noConversion"/>
  </si>
  <si>
    <t>區間2025/08/10
 至2025/08/16</t>
    <phoneticPr fontId="2" type="noConversion"/>
  </si>
  <si>
    <t>自由/外送</t>
    <phoneticPr fontId="2" type="noConversion"/>
  </si>
  <si>
    <t>自由/來客數</t>
    <phoneticPr fontId="2" type="noConversion"/>
  </si>
  <si>
    <t>區間2025/09/1
 至2025/09/7</t>
    <phoneticPr fontId="2" type="noConversion"/>
  </si>
  <si>
    <t>區間2025/09/08 至2025/09/14</t>
    <phoneticPr fontId="2" type="noConversion"/>
  </si>
  <si>
    <t>25143</t>
    <phoneticPr fontId="2" type="noConversion"/>
  </si>
  <si>
    <t>岡山/來客數</t>
    <phoneticPr fontId="2" type="noConversion"/>
  </si>
  <si>
    <t>岡山/外送</t>
    <phoneticPr fontId="2" type="noConversion"/>
  </si>
  <si>
    <t>區間2025/09/15
 至2025/09/21</t>
    <phoneticPr fontId="2" type="noConversion"/>
  </si>
  <si>
    <t>區間2025/09/22
 至2025/09/28</t>
    <phoneticPr fontId="2" type="noConversion"/>
  </si>
  <si>
    <t>區間2025/9/29
 至2025/10/5</t>
    <phoneticPr fontId="2" type="noConversion"/>
  </si>
  <si>
    <t>區間2025/10/05
 至2025/10/11</t>
    <phoneticPr fontId="2" type="noConversion"/>
  </si>
  <si>
    <t>區間2025/10/25
 至2025/10/31</t>
    <phoneticPr fontId="2" type="noConversion"/>
  </si>
  <si>
    <t>區間2025/11/01
 至2025/11/07</t>
    <phoneticPr fontId="2" type="noConversion"/>
  </si>
  <si>
    <t>區間2025/11/8
 至2025/11/14</t>
    <phoneticPr fontId="2" type="noConversion"/>
  </si>
  <si>
    <t>藍昌/來客數</t>
    <phoneticPr fontId="2" type="noConversion"/>
  </si>
  <si>
    <t>藍昌/外送</t>
    <phoneticPr fontId="2" type="noConversion"/>
  </si>
  <si>
    <t>區間2025/11/15
 至2025/11/21</t>
    <phoneticPr fontId="2" type="noConversion"/>
  </si>
  <si>
    <t>區間2025/11/22
 至2025/11/28</t>
    <phoneticPr fontId="2" type="noConversion"/>
  </si>
  <si>
    <t>區間2025/12/01
 至2025/12/07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</si>
</sst>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新細明體"/>
      <family val="1"/>
      <charset val="136"/>
    </font>
    <font>
      <b/>
      <sz val="10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b/>
      <sz val="10"/>
      <name val="標楷體"/>
      <family val="4"/>
      <charset val="136"/>
    </font>
    <font>
      <b/>
      <sz val="20"/>
      <name val="新細明體"/>
      <family val="1"/>
      <charset val="136"/>
    </font>
    <font>
      <b/>
      <sz val="24"/>
      <name val="標楷體"/>
      <family val="4"/>
      <charset val="136"/>
    </font>
    <font>
      <b/>
      <sz val="24"/>
      <name val="新細明體"/>
      <family val="1"/>
      <charset val="136"/>
    </font>
    <font>
      <b/>
      <sz val="26"/>
      <name val="新細明體"/>
      <family val="1"/>
      <charset val="136"/>
    </font>
    <font>
      <b/>
      <sz val="28"/>
      <name val="新細明體"/>
      <family val="1"/>
      <charset val="136"/>
    </font>
    <font>
      <b/>
      <sz val="28"/>
      <name val="標楷體"/>
      <family val="4"/>
      <charset val="136"/>
    </font>
    <font>
      <b/>
      <sz val="22"/>
      <name val="新細明體"/>
      <family val="1"/>
      <charset val="136"/>
    </font>
    <font>
      <b/>
      <sz val="36"/>
      <name val="標楷體"/>
      <family val="4"/>
      <charset val="136"/>
    </font>
    <font>
      <b/>
      <sz val="36"/>
      <name val="新細明體"/>
      <family val="1"/>
      <charset val="136"/>
    </font>
    <font>
      <b/>
      <sz val="28"/>
      <color rgb="FFFF0000"/>
      <name val="新細明體"/>
      <family val="1"/>
      <charset val="136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CF7A7"/>
        <bgColor indexed="64"/>
      </patternFill>
    </fill>
    <fill>
      <patternFill patternType="solid">
        <fgColor theme="9" tint="0.59999389629810485"/>
        <bgColor indexed="64"/>
      </patternFill>
    </fill>
  </fills>
  <borders count="1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theme="4" tint="0.79998168889431442"/>
      </left>
      <right style="thick">
        <color theme="4" tint="0.79998168889431442"/>
      </right>
      <top style="thick">
        <color theme="4" tint="0.79998168889431442"/>
      </top>
      <bottom style="thick">
        <color theme="4" tint="0.79998168889431442"/>
      </bottom>
      <diagonal/>
    </border>
    <border>
      <left style="thick">
        <color theme="1"/>
      </left>
      <right style="thick">
        <color theme="4" tint="0.79998168889431442"/>
      </right>
      <top style="thick">
        <color theme="1"/>
      </top>
      <bottom style="thick">
        <color theme="4" tint="0.79998168889431442"/>
      </bottom>
      <diagonal/>
    </border>
    <border>
      <left style="thick">
        <color theme="4" tint="0.79998168889431442"/>
      </left>
      <right style="thick">
        <color theme="4" tint="0.79998168889431442"/>
      </right>
      <top style="thick">
        <color theme="1"/>
      </top>
      <bottom style="thick">
        <color theme="4" tint="0.79998168889431442"/>
      </bottom>
      <diagonal/>
    </border>
    <border>
      <left style="thick">
        <color theme="4" tint="0.79998168889431442"/>
      </left>
      <right style="thick">
        <color theme="1"/>
      </right>
      <top style="thick">
        <color theme="1"/>
      </top>
      <bottom style="thick">
        <color theme="4" tint="0.79998168889431442"/>
      </bottom>
      <diagonal/>
    </border>
    <border>
      <left style="thick">
        <color theme="1"/>
      </left>
      <right style="thick">
        <color theme="4" tint="0.79998168889431442"/>
      </right>
      <top style="thick">
        <color theme="4" tint="0.79998168889431442"/>
      </top>
      <bottom style="thick">
        <color theme="4" tint="0.79998168889431442"/>
      </bottom>
      <diagonal/>
    </border>
    <border>
      <left style="thick">
        <color theme="4" tint="0.79998168889431442"/>
      </left>
      <right style="thick">
        <color theme="1"/>
      </right>
      <top style="thick">
        <color theme="4" tint="0.79998168889431442"/>
      </top>
      <bottom style="thick">
        <color theme="4" tint="0.79998168889431442"/>
      </bottom>
      <diagonal/>
    </border>
    <border>
      <left style="thick">
        <color theme="1"/>
      </left>
      <right style="thick">
        <color theme="4" tint="0.79998168889431442"/>
      </right>
      <top style="thick">
        <color theme="4" tint="0.79998168889431442"/>
      </top>
      <bottom style="thick">
        <color theme="1"/>
      </bottom>
      <diagonal/>
    </border>
    <border>
      <left style="thick">
        <color theme="4" tint="0.79998168889431442"/>
      </left>
      <right style="thick">
        <color theme="4" tint="0.79998168889431442"/>
      </right>
      <top style="thick">
        <color theme="4" tint="0.79998168889431442"/>
      </top>
      <bottom style="thick">
        <color theme="1"/>
      </bottom>
      <diagonal/>
    </border>
    <border>
      <left style="thick">
        <color theme="4" tint="0.79998168889431442"/>
      </left>
      <right style="thick">
        <color theme="1"/>
      </right>
      <top style="thick">
        <color theme="4" tint="0.79998168889431442"/>
      </top>
      <bottom style="thick">
        <color theme="1"/>
      </bottom>
      <diagonal/>
    </border>
    <border>
      <left style="thick">
        <color theme="1"/>
      </left>
      <right style="thick">
        <color theme="4" tint="0.79995117038483843"/>
      </right>
      <top style="thick">
        <color theme="1"/>
      </top>
      <bottom style="thick">
        <color theme="4" tint="0.79995117038483843"/>
      </bottom>
      <diagonal/>
    </border>
    <border>
      <left style="thick">
        <color theme="4" tint="0.79995117038483843"/>
      </left>
      <right style="thick">
        <color theme="4" tint="0.79995117038483843"/>
      </right>
      <top style="thick">
        <color theme="1"/>
      </top>
      <bottom style="thick">
        <color theme="4" tint="0.79995117038483843"/>
      </bottom>
      <diagonal/>
    </border>
    <border>
      <left style="thick">
        <color theme="4" tint="0.79995117038483843"/>
      </left>
      <right style="thick">
        <color theme="1"/>
      </right>
      <top style="thick">
        <color theme="1"/>
      </top>
      <bottom style="thick">
        <color theme="4" tint="0.79995117038483843"/>
      </bottom>
      <diagonal/>
    </border>
    <border>
      <left style="thick">
        <color theme="1"/>
      </left>
      <right style="thick">
        <color theme="4" tint="0.79995117038483843"/>
      </right>
      <top style="thick">
        <color theme="4" tint="0.79995117038483843"/>
      </top>
      <bottom style="thick">
        <color theme="4" tint="0.79995117038483843"/>
      </bottom>
      <diagonal/>
    </border>
    <border>
      <left style="thick">
        <color theme="4" tint="0.79995117038483843"/>
      </left>
      <right style="thick">
        <color theme="4" tint="0.79995117038483843"/>
      </right>
      <top style="thick">
        <color theme="4" tint="0.79995117038483843"/>
      </top>
      <bottom style="thick">
        <color theme="4" tint="0.79995117038483843"/>
      </bottom>
      <diagonal/>
    </border>
    <border>
      <left style="thick">
        <color theme="4" tint="0.79995117038483843"/>
      </left>
      <right style="thick">
        <color theme="1"/>
      </right>
      <top style="thick">
        <color theme="4" tint="0.79995117038483843"/>
      </top>
      <bottom style="thick">
        <color theme="4" tint="0.79995117038483843"/>
      </bottom>
      <diagonal/>
    </border>
    <border>
      <left style="thick">
        <color theme="1"/>
      </left>
      <right style="thick">
        <color theme="4" tint="0.79995117038483843"/>
      </right>
      <top style="thick">
        <color theme="4" tint="0.79995117038483843"/>
      </top>
      <bottom style="thick">
        <color theme="1"/>
      </bottom>
      <diagonal/>
    </border>
    <border>
      <left style="thick">
        <color theme="4" tint="0.79995117038483843"/>
      </left>
      <right style="thick">
        <color theme="4" tint="0.79995117038483843"/>
      </right>
      <top style="thick">
        <color theme="4" tint="0.79995117038483843"/>
      </top>
      <bottom style="thick">
        <color theme="1"/>
      </bottom>
      <diagonal/>
    </border>
    <border>
      <left style="thick">
        <color theme="4" tint="0.79995117038483843"/>
      </left>
      <right style="thick">
        <color theme="1"/>
      </right>
      <top style="thick">
        <color theme="4" tint="0.79995117038483843"/>
      </top>
      <bottom style="thick">
        <color theme="1"/>
      </bottom>
      <diagonal/>
    </border>
    <border>
      <left style="thick">
        <color theme="1"/>
      </left>
      <right style="thick">
        <color theme="4" tint="0.79995117038483843"/>
      </right>
      <top/>
      <bottom/>
      <diagonal/>
    </border>
    <border>
      <left style="thick">
        <color theme="4" tint="0.79995117038483843"/>
      </left>
      <right style="thick">
        <color theme="4" tint="0.79995117038483843"/>
      </right>
      <top/>
      <bottom/>
      <diagonal/>
    </border>
    <border>
      <left style="thick">
        <color theme="4" tint="0.79998168889431442"/>
      </left>
      <right style="thick">
        <color theme="4" tint="0.79998168889431442"/>
      </right>
      <top style="thick">
        <color theme="4" tint="0.79998168889431442"/>
      </top>
      <bottom/>
      <diagonal/>
    </border>
    <border>
      <left style="thick">
        <color theme="4" tint="0.79998168889431442"/>
      </left>
      <right style="thick">
        <color theme="4" tint="0.79998168889431442"/>
      </right>
      <top/>
      <bottom/>
      <diagonal/>
    </border>
    <border>
      <left/>
      <right style="thick">
        <color theme="4" tint="0.79995117038483843"/>
      </right>
      <top/>
      <bottom/>
      <diagonal/>
    </border>
    <border>
      <left style="thick">
        <color theme="4" tint="0.79998168889431442"/>
      </left>
      <right style="thick">
        <color theme="4" tint="0.79998168889431442"/>
      </right>
      <top/>
      <bottom style="thick">
        <color theme="4" tint="0.79998168889431442"/>
      </bottom>
      <diagonal/>
    </border>
    <border>
      <left/>
      <right style="thick">
        <color theme="4" tint="0.79998168889431442"/>
      </right>
      <top style="thick">
        <color theme="4" tint="0.79998168889431442"/>
      </top>
      <bottom style="thick">
        <color theme="4" tint="0.79998168889431442"/>
      </bottom>
      <diagonal/>
    </border>
    <border>
      <left style="thick">
        <color theme="4" tint="0.79998168889431442"/>
      </left>
      <right/>
      <top style="thick">
        <color theme="1"/>
      </top>
      <bottom style="thick">
        <color theme="4" tint="0.7999816888943144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ck">
        <color theme="4" tint="0.79998168889431442"/>
      </right>
      <top style="thick">
        <color theme="1"/>
      </top>
      <bottom style="thick">
        <color theme="4" tint="0.79998168889431442"/>
      </bottom>
      <diagonal/>
    </border>
    <border>
      <left style="thick">
        <color theme="4" tint="0.79998168889431442"/>
      </left>
      <right/>
      <top style="thick">
        <color theme="4" tint="0.79998168889431442"/>
      </top>
      <bottom style="thick">
        <color theme="4" tint="0.79998168889431442"/>
      </bottom>
      <diagonal/>
    </border>
    <border>
      <left style="thick">
        <color theme="4" tint="0.79998168889431442"/>
      </left>
      <right/>
      <top style="thick">
        <color theme="4" tint="0.79998168889431442"/>
      </top>
      <bottom style="thick">
        <color theme="1"/>
      </bottom>
      <diagonal/>
    </border>
    <border>
      <left/>
      <right style="thick">
        <color theme="4" tint="0.79998168889431442"/>
      </right>
      <top style="thick">
        <color theme="4" tint="0.79998168889431442"/>
      </top>
      <bottom style="thick">
        <color theme="1"/>
      </bottom>
      <diagonal/>
    </border>
    <border>
      <left style="thick">
        <color theme="4" tint="0.79995117038483843"/>
      </left>
      <right/>
      <top style="thick">
        <color theme="1"/>
      </top>
      <bottom style="thick">
        <color theme="4" tint="0.79995117038483843"/>
      </bottom>
      <diagonal/>
    </border>
    <border>
      <left/>
      <right style="thick">
        <color theme="4" tint="0.79995117038483843"/>
      </right>
      <top style="thick">
        <color theme="1"/>
      </top>
      <bottom style="thick">
        <color theme="4" tint="0.79995117038483843"/>
      </bottom>
      <diagonal/>
    </border>
    <border>
      <left style="thick">
        <color theme="4" tint="0.79995117038483843"/>
      </left>
      <right/>
      <top style="thick">
        <color theme="4" tint="0.79995117038483843"/>
      </top>
      <bottom style="thick">
        <color theme="4" tint="0.79995117038483843"/>
      </bottom>
      <diagonal/>
    </border>
    <border>
      <left/>
      <right style="thick">
        <color theme="4" tint="0.79995117038483843"/>
      </right>
      <top style="thick">
        <color theme="4" tint="0.79995117038483843"/>
      </top>
      <bottom style="thick">
        <color theme="4" tint="0.79995117038483843"/>
      </bottom>
      <diagonal/>
    </border>
    <border>
      <left style="thick">
        <color theme="4" tint="0.79995117038483843"/>
      </left>
      <right/>
      <top style="thick">
        <color theme="4" tint="0.79995117038483843"/>
      </top>
      <bottom style="thick">
        <color theme="1"/>
      </bottom>
      <diagonal/>
    </border>
    <border>
      <left/>
      <right style="thick">
        <color theme="4" tint="0.79995117038483843"/>
      </right>
      <top style="thick">
        <color theme="4" tint="0.79995117038483843"/>
      </top>
      <bottom style="thick">
        <color theme="1"/>
      </bottom>
      <diagonal/>
    </border>
    <border>
      <left style="thick">
        <color theme="4" tint="0.79995117038483843"/>
      </left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ck">
        <color theme="4" tint="0.79998168889431442"/>
      </left>
      <right/>
      <top/>
      <bottom style="thick">
        <color theme="4" tint="0.79998168889431442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ck">
        <color theme="4" tint="0.79998168889431442"/>
      </right>
      <top/>
      <bottom style="thick">
        <color theme="4" tint="0.79998168889431442"/>
      </bottom>
      <diagonal/>
    </border>
    <border>
      <left style="thick">
        <color theme="4" tint="0.79998168889431442"/>
      </left>
      <right style="thick">
        <color theme="4" tint="0.79998168889431442"/>
      </right>
      <top style="medium">
        <color theme="1"/>
      </top>
      <bottom style="thick">
        <color theme="4" tint="0.79998168889431442"/>
      </bottom>
      <diagonal/>
    </border>
    <border>
      <left style="thick">
        <color theme="4" tint="0.79998168889431442"/>
      </left>
      <right/>
      <top style="medium">
        <color theme="1"/>
      </top>
      <bottom style="thick">
        <color theme="4" tint="0.79998168889431442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ck">
        <color theme="4" tint="0.79998168889431442"/>
      </right>
      <top style="medium">
        <color theme="1"/>
      </top>
      <bottom style="thick">
        <color theme="4" tint="0.79998168889431442"/>
      </bottom>
      <diagonal/>
    </border>
    <border>
      <left style="thick">
        <color theme="4" tint="0.79998168889431442"/>
      </left>
      <right style="medium">
        <color theme="1"/>
      </right>
      <top style="medium">
        <color theme="1"/>
      </top>
      <bottom style="thick">
        <color theme="4" tint="0.79998168889431442"/>
      </bottom>
      <diagonal/>
    </border>
    <border>
      <left style="thick">
        <color theme="4" tint="0.79998168889431442"/>
      </left>
      <right style="medium">
        <color theme="1"/>
      </right>
      <top style="thick">
        <color theme="4" tint="0.79998168889431442"/>
      </top>
      <bottom style="thick">
        <color theme="4" tint="0.79998168889431442"/>
      </bottom>
      <diagonal/>
    </border>
    <border>
      <left style="thick">
        <color theme="4" tint="0.79998168889431442"/>
      </left>
      <right style="thick">
        <color theme="4" tint="0.79998168889431442"/>
      </right>
      <top style="thick">
        <color theme="4" tint="0.79998168889431442"/>
      </top>
      <bottom style="medium">
        <color theme="1"/>
      </bottom>
      <diagonal/>
    </border>
    <border>
      <left style="thick">
        <color theme="4" tint="0.79998168889431442"/>
      </left>
      <right/>
      <top style="thick">
        <color theme="4" tint="0.79998168889431442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ck">
        <color theme="4" tint="0.79998168889431442"/>
      </right>
      <top style="thick">
        <color theme="4" tint="0.79998168889431442"/>
      </top>
      <bottom style="medium">
        <color theme="1"/>
      </bottom>
      <diagonal/>
    </border>
    <border>
      <left style="thick">
        <color theme="4" tint="0.79998168889431442"/>
      </left>
      <right style="medium">
        <color theme="1"/>
      </right>
      <top style="thick">
        <color theme="4" tint="0.79998168889431442"/>
      </top>
      <bottom style="medium">
        <color theme="1"/>
      </bottom>
      <diagonal/>
    </border>
    <border>
      <left style="thick">
        <color theme="4" tint="0.79995117038483843"/>
      </left>
      <right style="medium">
        <color theme="1"/>
      </right>
      <top style="thick">
        <color theme="4" tint="0.79995117038483843"/>
      </top>
      <bottom style="thick">
        <color theme="4" tint="0.79995117038483843"/>
      </bottom>
      <diagonal/>
    </border>
    <border>
      <left style="medium">
        <color theme="1"/>
      </left>
      <right style="thick">
        <color theme="4" tint="0.79998168889431442"/>
      </right>
      <top style="medium">
        <color theme="1"/>
      </top>
      <bottom style="thick">
        <color theme="4" tint="0.79998168889431442"/>
      </bottom>
      <diagonal/>
    </border>
    <border>
      <left style="medium">
        <color theme="1"/>
      </left>
      <right style="thick">
        <color theme="4" tint="0.79998168889431442"/>
      </right>
      <top style="thick">
        <color theme="4" tint="0.79998168889431442"/>
      </top>
      <bottom/>
      <diagonal/>
    </border>
    <border>
      <left style="thick">
        <color theme="4" tint="0.79998168889431442"/>
      </left>
      <right style="medium">
        <color theme="1"/>
      </right>
      <top style="thick">
        <color theme="4" tint="0.79998168889431442"/>
      </top>
      <bottom/>
      <diagonal/>
    </border>
    <border>
      <left style="medium">
        <color theme="1"/>
      </left>
      <right style="thick">
        <color theme="4" tint="0.79998168889431442"/>
      </right>
      <top style="thick">
        <color theme="1"/>
      </top>
      <bottom style="thick">
        <color theme="4" tint="0.79998168889431442"/>
      </bottom>
      <diagonal/>
    </border>
    <border>
      <left style="thick">
        <color theme="4" tint="0.79998168889431442"/>
      </left>
      <right style="medium">
        <color theme="1"/>
      </right>
      <top style="thick">
        <color theme="1"/>
      </top>
      <bottom style="thick">
        <color theme="4" tint="0.79998168889431442"/>
      </bottom>
      <diagonal/>
    </border>
    <border>
      <left style="medium">
        <color theme="1"/>
      </left>
      <right style="thick">
        <color theme="4" tint="0.79998168889431442"/>
      </right>
      <top style="thick">
        <color theme="4" tint="0.79998168889431442"/>
      </top>
      <bottom style="thick">
        <color theme="4" tint="0.79998168889431442"/>
      </bottom>
      <diagonal/>
    </border>
    <border>
      <left style="medium">
        <color theme="1"/>
      </left>
      <right style="thick">
        <color theme="4" tint="0.79998168889431442"/>
      </right>
      <top style="thick">
        <color theme="4" tint="0.79998168889431442"/>
      </top>
      <bottom style="medium">
        <color theme="1"/>
      </bottom>
      <diagonal/>
    </border>
    <border>
      <left style="medium">
        <color theme="1"/>
      </left>
      <right style="thick">
        <color theme="4" tint="0.79998168889431442"/>
      </right>
      <top/>
      <bottom style="thick">
        <color theme="4" tint="0.79998168889431442"/>
      </bottom>
      <diagonal/>
    </border>
    <border>
      <left style="thick">
        <color theme="4" tint="0.79998168889431442"/>
      </left>
      <right style="medium">
        <color theme="1"/>
      </right>
      <top/>
      <bottom style="thick">
        <color theme="4" tint="0.79998168889431442"/>
      </bottom>
      <diagonal/>
    </border>
    <border>
      <left style="medium">
        <color theme="1"/>
      </left>
      <right style="thick">
        <color theme="4" tint="0.79998168889431442"/>
      </right>
      <top style="thick">
        <color theme="4" tint="0.79998168889431442"/>
      </top>
      <bottom style="thick">
        <color theme="1"/>
      </bottom>
      <diagonal/>
    </border>
    <border>
      <left style="thick">
        <color theme="4" tint="0.79998168889431442"/>
      </left>
      <right style="medium">
        <color theme="1"/>
      </right>
      <top style="thick">
        <color theme="4" tint="0.79998168889431442"/>
      </top>
      <bottom style="thick">
        <color theme="1"/>
      </bottom>
      <diagonal/>
    </border>
    <border>
      <left style="medium">
        <color theme="1"/>
      </left>
      <right style="thick">
        <color theme="4" tint="0.79995117038483843"/>
      </right>
      <top style="thick">
        <color theme="1"/>
      </top>
      <bottom style="thick">
        <color theme="4" tint="0.79995117038483843"/>
      </bottom>
      <diagonal/>
    </border>
    <border>
      <left style="thick">
        <color theme="4" tint="0.79995117038483843"/>
      </left>
      <right style="medium">
        <color theme="1"/>
      </right>
      <top style="thick">
        <color theme="1"/>
      </top>
      <bottom style="thick">
        <color theme="4" tint="0.79995117038483843"/>
      </bottom>
      <diagonal/>
    </border>
    <border>
      <left style="medium">
        <color theme="1"/>
      </left>
      <right style="thick">
        <color theme="4" tint="0.79995117038483843"/>
      </right>
      <top style="thick">
        <color theme="4" tint="0.79995117038483843"/>
      </top>
      <bottom style="thick">
        <color theme="4" tint="0.79995117038483843"/>
      </bottom>
      <diagonal/>
    </border>
    <border>
      <left style="medium">
        <color theme="1"/>
      </left>
      <right style="thick">
        <color theme="4" tint="0.79995117038483843"/>
      </right>
      <top style="thick">
        <color theme="4" tint="0.79995117038483843"/>
      </top>
      <bottom style="thick">
        <color theme="1"/>
      </bottom>
      <diagonal/>
    </border>
    <border>
      <left style="thick">
        <color theme="4" tint="0.79995117038483843"/>
      </left>
      <right style="medium">
        <color theme="1"/>
      </right>
      <top style="thick">
        <color theme="4" tint="0.79995117038483843"/>
      </top>
      <bottom style="thick">
        <color theme="1"/>
      </bottom>
      <diagonal/>
    </border>
    <border>
      <left style="medium">
        <color theme="1"/>
      </left>
      <right style="thick">
        <color theme="4" tint="0.79998168889431442"/>
      </right>
      <top/>
      <bottom/>
      <diagonal/>
    </border>
    <border>
      <left style="thick">
        <color theme="4" tint="0.79998168889431442"/>
      </left>
      <right style="medium">
        <color theme="1"/>
      </right>
      <top/>
      <bottom/>
      <diagonal/>
    </border>
    <border>
      <left style="medium">
        <color theme="1"/>
      </left>
      <right style="thick">
        <color theme="4" tint="0.79995117038483843"/>
      </right>
      <top/>
      <bottom/>
      <diagonal/>
    </border>
    <border>
      <left style="thick">
        <color theme="4" tint="0.79995117038483843"/>
      </left>
      <right style="medium">
        <color theme="1"/>
      </right>
      <top/>
      <bottom/>
      <diagonal/>
    </border>
    <border>
      <left style="medium">
        <color theme="1"/>
      </left>
      <right style="thick">
        <color theme="4" tint="0.79998168889431442"/>
      </right>
      <top style="thick">
        <color theme="1"/>
      </top>
      <bottom/>
      <diagonal/>
    </border>
    <border>
      <left style="thick">
        <color theme="4" tint="0.79998168889431442"/>
      </left>
      <right style="thick">
        <color theme="4" tint="0.79998168889431442"/>
      </right>
      <top style="thick">
        <color theme="1"/>
      </top>
      <bottom/>
      <diagonal/>
    </border>
    <border>
      <left style="thick">
        <color theme="4" tint="0.79998168889431442"/>
      </left>
      <right style="thin">
        <color theme="1"/>
      </right>
      <top style="thick">
        <color theme="1"/>
      </top>
      <bottom/>
      <diagonal/>
    </border>
    <border>
      <left style="thin">
        <color theme="1"/>
      </left>
      <right style="thick">
        <color theme="4" tint="0.79998168889431442"/>
      </right>
      <top style="thick">
        <color theme="1"/>
      </top>
      <bottom/>
      <diagonal/>
    </border>
    <border>
      <left style="thick">
        <color theme="4" tint="0.79998168889431442"/>
      </left>
      <right style="medium">
        <color theme="1"/>
      </right>
      <top style="thick">
        <color theme="1"/>
      </top>
      <bottom/>
      <diagonal/>
    </border>
    <border>
      <left style="medium">
        <color theme="1"/>
      </left>
      <right style="thick">
        <color theme="4" tint="0.79998168889431442"/>
      </right>
      <top/>
      <bottom style="medium">
        <color theme="1"/>
      </bottom>
      <diagonal/>
    </border>
    <border>
      <left style="thick">
        <color theme="4" tint="0.79998168889431442"/>
      </left>
      <right style="thick">
        <color theme="4" tint="0.79998168889431442"/>
      </right>
      <top/>
      <bottom style="medium">
        <color theme="1"/>
      </bottom>
      <diagonal/>
    </border>
    <border>
      <left style="thick">
        <color theme="4" tint="0.79998168889431442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ck">
        <color theme="4" tint="0.79998168889431442"/>
      </right>
      <top/>
      <bottom style="medium">
        <color theme="1"/>
      </bottom>
      <diagonal/>
    </border>
    <border>
      <left style="thick">
        <color theme="4" tint="0.79998168889431442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n">
        <color theme="1"/>
      </right>
      <top style="thick">
        <color theme="1"/>
      </top>
      <bottom/>
      <diagonal/>
    </border>
    <border>
      <left style="thin">
        <color theme="1"/>
      </left>
      <right/>
      <top style="thick">
        <color theme="1"/>
      </top>
      <bottom/>
      <diagonal/>
    </border>
    <border>
      <left/>
      <right style="medium">
        <color theme="1"/>
      </right>
      <top style="thick">
        <color theme="1"/>
      </top>
      <bottom/>
      <diagonal/>
    </border>
    <border>
      <left style="medium">
        <color theme="1"/>
      </left>
      <right/>
      <top/>
      <bottom style="thick">
        <color theme="4" tint="0.79995117038483843"/>
      </bottom>
      <diagonal/>
    </border>
    <border>
      <left/>
      <right/>
      <top/>
      <bottom style="thick">
        <color theme="4" tint="0.79995117038483843"/>
      </bottom>
      <diagonal/>
    </border>
    <border>
      <left/>
      <right style="thin">
        <color theme="1"/>
      </right>
      <top/>
      <bottom style="thick">
        <color theme="4" tint="0.79995117038483843"/>
      </bottom>
      <diagonal/>
    </border>
    <border>
      <left style="thin">
        <color theme="1"/>
      </left>
      <right/>
      <top/>
      <bottom style="thick">
        <color theme="4" tint="0.79995117038483843"/>
      </bottom>
      <diagonal/>
    </border>
    <border>
      <left/>
      <right style="medium">
        <color theme="1"/>
      </right>
      <top/>
      <bottom style="thick">
        <color theme="4" tint="0.79995117038483843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thick">
        <color theme="4" tint="0.79998168889431442"/>
      </left>
      <right style="thick">
        <color theme="4" tint="0.79998168889431442"/>
      </right>
      <top style="thick">
        <color theme="4" tint="0.79998168889431442"/>
      </top>
      <bottom style="thin">
        <color indexed="64"/>
      </bottom>
      <diagonal/>
    </border>
    <border>
      <left style="thick">
        <color theme="4" tint="0.79995117038483843"/>
      </left>
      <right style="thick">
        <color theme="4" tint="0.79995117038483843"/>
      </right>
      <top style="thick">
        <color theme="4" tint="0.79995117038483843"/>
      </top>
      <bottom style="thin">
        <color indexed="64"/>
      </bottom>
      <diagonal/>
    </border>
    <border>
      <left style="thick">
        <color theme="4" tint="0.79995117038483843"/>
      </left>
      <right style="thick">
        <color theme="4" tint="0.79995117038483843"/>
      </right>
      <top/>
      <bottom style="thick">
        <color theme="4" tint="0.79995117038483843"/>
      </bottom>
      <diagonal/>
    </border>
    <border>
      <left style="thick">
        <color theme="4" tint="0.79995117038483843"/>
      </left>
      <right/>
      <top/>
      <bottom style="thick">
        <color theme="4" tint="0.79995117038483843"/>
      </bottom>
      <diagonal/>
    </border>
    <border>
      <left style="medium">
        <color theme="1"/>
      </left>
      <right/>
      <top style="thick">
        <color theme="4" tint="0.79998168889431442"/>
      </top>
      <bottom style="thick">
        <color theme="4" tint="0.79998168889431442"/>
      </bottom>
      <diagonal/>
    </border>
    <border>
      <left style="medium">
        <color theme="1"/>
      </left>
      <right/>
      <top style="thick">
        <color theme="4" tint="0.79995117038483843"/>
      </top>
      <bottom style="thick">
        <color theme="4" tint="0.79995117038483843"/>
      </bottom>
      <diagonal/>
    </border>
    <border>
      <left style="thick">
        <color theme="4" tint="0.79995117038483843"/>
      </left>
      <right style="thick">
        <color theme="4" tint="0.79995117038483843"/>
      </right>
      <top style="thick">
        <color theme="4" tint="0.79995117038483843"/>
      </top>
      <bottom/>
      <diagonal/>
    </border>
    <border>
      <left style="thick">
        <color theme="4" tint="0.79995117038483843"/>
      </left>
      <right/>
      <top style="thick">
        <color theme="4" tint="0.79995117038483843"/>
      </top>
      <bottom/>
      <diagonal/>
    </border>
  </borders>
  <cellStyleXfs count="1">
    <xf numFmtId="0" fontId="0" fillId="0" borderId="0"/>
  </cellStyleXfs>
  <cellXfs count="408">
    <xf numFmtId="0" fontId="0" fillId="0" borderId="0" xfId="0"/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3" xfId="0" quotePrefix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4" xfId="0" quotePrefix="1" applyFont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7" fillId="0" borderId="16" xfId="0" quotePrefix="1" applyFont="1" applyBorder="1" applyAlignment="1">
      <alignment horizontal="center"/>
    </xf>
    <xf numFmtId="0" fontId="7" fillId="4" borderId="8" xfId="0" quotePrefix="1" applyFont="1" applyFill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7" fillId="0" borderId="17" xfId="0" quotePrefix="1" applyFont="1" applyBorder="1" applyAlignment="1">
      <alignment horizontal="center"/>
    </xf>
    <xf numFmtId="0" fontId="7" fillId="4" borderId="18" xfId="0" quotePrefix="1" applyFont="1" applyFill="1" applyBorder="1" applyAlignment="1">
      <alignment horizontal="center"/>
    </xf>
    <xf numFmtId="0" fontId="7" fillId="0" borderId="18" xfId="0" quotePrefix="1" applyFont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7" fillId="4" borderId="14" xfId="0" quotePrefix="1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9" fillId="5" borderId="20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7" fillId="0" borderId="21" xfId="0" quotePrefix="1" applyFont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4" borderId="23" xfId="0" applyFont="1" applyFill="1" applyBorder="1" applyAlignment="1">
      <alignment horizontal="center"/>
    </xf>
    <xf numFmtId="0" fontId="7" fillId="4" borderId="22" xfId="0" quotePrefix="1" applyFont="1" applyFill="1" applyBorder="1" applyAlignment="1">
      <alignment horizontal="center"/>
    </xf>
    <xf numFmtId="0" fontId="7" fillId="0" borderId="22" xfId="0" quotePrefix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7" fillId="0" borderId="24" xfId="0" applyFont="1" applyBorder="1" applyAlignment="1">
      <alignment horizontal="center"/>
    </xf>
    <xf numFmtId="0" fontId="7" fillId="4" borderId="25" xfId="0" applyFont="1" applyFill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1" fillId="4" borderId="38" xfId="0" applyFont="1" applyFill="1" applyBorder="1" applyAlignment="1">
      <alignment horizontal="center"/>
    </xf>
    <xf numFmtId="0" fontId="10" fillId="0" borderId="38" xfId="0" quotePrefix="1" applyFont="1" applyBorder="1" applyAlignment="1">
      <alignment horizontal="center"/>
    </xf>
    <xf numFmtId="0" fontId="10" fillId="4" borderId="38" xfId="0" applyFont="1" applyFill="1" applyBorder="1" applyAlignment="1">
      <alignment horizontal="center"/>
    </xf>
    <xf numFmtId="0" fontId="11" fillId="5" borderId="38" xfId="0" applyFont="1" applyFill="1" applyBorder="1" applyAlignment="1">
      <alignment horizontal="center"/>
    </xf>
    <xf numFmtId="0" fontId="11" fillId="3" borderId="38" xfId="0" applyFont="1" applyFill="1" applyBorder="1" applyAlignment="1">
      <alignment horizontal="center"/>
    </xf>
    <xf numFmtId="0" fontId="10" fillId="4" borderId="38" xfId="0" quotePrefix="1" applyFont="1" applyFill="1" applyBorder="1" applyAlignment="1">
      <alignment horizontal="center"/>
    </xf>
    <xf numFmtId="0" fontId="10" fillId="6" borderId="39" xfId="0" quotePrefix="1" applyFont="1" applyFill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40" xfId="0" quotePrefix="1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42" xfId="0" quotePrefix="1" applyFont="1" applyBorder="1" applyAlignment="1">
      <alignment horizontal="center"/>
    </xf>
    <xf numFmtId="0" fontId="10" fillId="4" borderId="43" xfId="0" applyFont="1" applyFill="1" applyBorder="1" applyAlignment="1">
      <alignment horizontal="center"/>
    </xf>
    <xf numFmtId="0" fontId="11" fillId="3" borderId="43" xfId="0" applyFont="1" applyFill="1" applyBorder="1" applyAlignment="1">
      <alignment horizontal="center"/>
    </xf>
    <xf numFmtId="0" fontId="11" fillId="5" borderId="43" xfId="0" applyFont="1" applyFill="1" applyBorder="1" applyAlignment="1">
      <alignment horizontal="center"/>
    </xf>
    <xf numFmtId="0" fontId="11" fillId="4" borderId="43" xfId="0" applyFont="1" applyFill="1" applyBorder="1" applyAlignment="1">
      <alignment horizontal="center"/>
    </xf>
    <xf numFmtId="0" fontId="10" fillId="0" borderId="44" xfId="0" quotePrefix="1" applyFont="1" applyBorder="1" applyAlignment="1">
      <alignment horizontal="center"/>
    </xf>
    <xf numFmtId="0" fontId="10" fillId="4" borderId="45" xfId="0" quotePrefix="1" applyFont="1" applyFill="1" applyBorder="1" applyAlignment="1">
      <alignment horizontal="center"/>
    </xf>
    <xf numFmtId="0" fontId="10" fillId="0" borderId="45" xfId="0" quotePrefix="1" applyFont="1" applyBorder="1" applyAlignment="1">
      <alignment horizontal="center"/>
    </xf>
    <xf numFmtId="0" fontId="11" fillId="5" borderId="45" xfId="0" applyFont="1" applyFill="1" applyBorder="1" applyAlignment="1">
      <alignment horizontal="center"/>
    </xf>
    <xf numFmtId="0" fontId="11" fillId="4" borderId="46" xfId="0" applyFont="1" applyFill="1" applyBorder="1" applyAlignment="1">
      <alignment horizontal="center"/>
    </xf>
    <xf numFmtId="0" fontId="10" fillId="4" borderId="40" xfId="0" quotePrefix="1" applyFont="1" applyFill="1" applyBorder="1" applyAlignment="1">
      <alignment horizontal="center"/>
    </xf>
    <xf numFmtId="0" fontId="10" fillId="0" borderId="41" xfId="0" quotePrefix="1" applyFont="1" applyBorder="1" applyAlignment="1">
      <alignment horizontal="center"/>
    </xf>
    <xf numFmtId="0" fontId="10" fillId="6" borderId="47" xfId="0" quotePrefix="1" applyFont="1" applyFill="1" applyBorder="1" applyAlignment="1">
      <alignment horizontal="center"/>
    </xf>
    <xf numFmtId="0" fontId="10" fillId="4" borderId="48" xfId="0" quotePrefix="1" applyFont="1" applyFill="1" applyBorder="1" applyAlignment="1">
      <alignment horizontal="center"/>
    </xf>
    <xf numFmtId="0" fontId="10" fillId="0" borderId="48" xfId="0" quotePrefix="1" applyFont="1" applyBorder="1" applyAlignment="1">
      <alignment horizontal="center"/>
    </xf>
    <xf numFmtId="0" fontId="10" fillId="0" borderId="49" xfId="0" quotePrefix="1" applyFont="1" applyBorder="1" applyAlignment="1">
      <alignment horizontal="center"/>
    </xf>
    <xf numFmtId="0" fontId="10" fillId="0" borderId="50" xfId="0" quotePrefix="1" applyFont="1" applyBorder="1" applyAlignment="1">
      <alignment horizontal="center"/>
    </xf>
    <xf numFmtId="0" fontId="10" fillId="4" borderId="51" xfId="0" quotePrefix="1" applyFont="1" applyFill="1" applyBorder="1" applyAlignment="1">
      <alignment horizontal="center"/>
    </xf>
    <xf numFmtId="0" fontId="10" fillId="0" borderId="51" xfId="0" quotePrefix="1" applyFont="1" applyBorder="1" applyAlignment="1">
      <alignment horizontal="center"/>
    </xf>
    <xf numFmtId="0" fontId="11" fillId="5" borderId="51" xfId="0" applyFont="1" applyFill="1" applyBorder="1" applyAlignment="1">
      <alignment horizontal="center"/>
    </xf>
    <xf numFmtId="0" fontId="11" fillId="5" borderId="52" xfId="0" applyFont="1" applyFill="1" applyBorder="1" applyAlignment="1">
      <alignment horizontal="center"/>
    </xf>
    <xf numFmtId="0" fontId="11" fillId="3" borderId="51" xfId="0" applyFont="1" applyFill="1" applyBorder="1" applyAlignment="1">
      <alignment horizontal="center"/>
    </xf>
    <xf numFmtId="0" fontId="11" fillId="3" borderId="52" xfId="0" applyFont="1" applyFill="1" applyBorder="1" applyAlignment="1">
      <alignment horizontal="center"/>
    </xf>
    <xf numFmtId="0" fontId="10" fillId="0" borderId="53" xfId="0" quotePrefix="1" applyFont="1" applyBorder="1" applyAlignment="1">
      <alignment horizontal="center"/>
    </xf>
    <xf numFmtId="0" fontId="10" fillId="4" borderId="54" xfId="0" quotePrefix="1" applyFont="1" applyFill="1" applyBorder="1" applyAlignment="1">
      <alignment horizontal="center"/>
    </xf>
    <xf numFmtId="0" fontId="10" fillId="0" borderId="54" xfId="0" quotePrefix="1" applyFont="1" applyBorder="1" applyAlignment="1">
      <alignment horizontal="center"/>
    </xf>
    <xf numFmtId="0" fontId="11" fillId="5" borderId="54" xfId="0" applyFont="1" applyFill="1" applyBorder="1" applyAlignment="1">
      <alignment horizontal="center"/>
    </xf>
    <xf numFmtId="0" fontId="11" fillId="4" borderId="55" xfId="0" applyFont="1" applyFill="1" applyBorder="1" applyAlignment="1">
      <alignment horizontal="center"/>
    </xf>
    <xf numFmtId="0" fontId="11" fillId="3" borderId="54" xfId="0" applyFont="1" applyFill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10" fillId="4" borderId="51" xfId="0" applyFont="1" applyFill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1" fillId="4" borderId="52" xfId="0" applyFont="1" applyFill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0" fillId="4" borderId="54" xfId="0" applyFont="1" applyFill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10" fillId="6" borderId="47" xfId="0" applyFont="1" applyFill="1" applyBorder="1" applyAlignment="1">
      <alignment horizontal="center"/>
    </xf>
    <xf numFmtId="0" fontId="10" fillId="4" borderId="48" xfId="0" applyFont="1" applyFill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1" fillId="4" borderId="49" xfId="0" applyFont="1" applyFill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4" borderId="40" xfId="0" applyFont="1" applyFill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4" borderId="45" xfId="0" applyFont="1" applyFill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1" fillId="3" borderId="45" xfId="0" applyFont="1" applyFill="1" applyBorder="1" applyAlignment="1">
      <alignment horizontal="center"/>
    </xf>
    <xf numFmtId="0" fontId="10" fillId="0" borderId="56" xfId="0" quotePrefix="1" applyFont="1" applyBorder="1" applyAlignment="1">
      <alignment horizontal="center"/>
    </xf>
    <xf numFmtId="0" fontId="10" fillId="4" borderId="57" xfId="0" quotePrefix="1" applyFont="1" applyFill="1" applyBorder="1" applyAlignment="1">
      <alignment horizontal="center"/>
    </xf>
    <xf numFmtId="0" fontId="10" fillId="0" borderId="57" xfId="0" quotePrefix="1" applyFont="1" applyBorder="1" applyAlignment="1">
      <alignment horizontal="center"/>
    </xf>
    <xf numFmtId="0" fontId="10" fillId="4" borderId="41" xfId="0" applyFont="1" applyFill="1" applyBorder="1" applyAlignment="1">
      <alignment horizontal="center"/>
    </xf>
    <xf numFmtId="0" fontId="11" fillId="4" borderId="45" xfId="0" applyFont="1" applyFill="1" applyBorder="1" applyAlignment="1">
      <alignment horizontal="center"/>
    </xf>
    <xf numFmtId="0" fontId="10" fillId="4" borderId="41" xfId="0" quotePrefix="1" applyFont="1" applyFill="1" applyBorder="1" applyAlignment="1">
      <alignment horizontal="center"/>
    </xf>
    <xf numFmtId="0" fontId="10" fillId="4" borderId="49" xfId="0" quotePrefix="1" applyFont="1" applyFill="1" applyBorder="1" applyAlignment="1">
      <alignment horizontal="center"/>
    </xf>
    <xf numFmtId="0" fontId="11" fillId="4" borderId="51" xfId="0" applyFont="1" applyFill="1" applyBorder="1" applyAlignment="1">
      <alignment horizontal="center"/>
    </xf>
    <xf numFmtId="0" fontId="11" fillId="4" borderId="54" xfId="0" applyFont="1" applyFill="1" applyBorder="1" applyAlignment="1">
      <alignment horizontal="center"/>
    </xf>
    <xf numFmtId="0" fontId="10" fillId="4" borderId="49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0" fontId="11" fillId="7" borderId="38" xfId="0" applyFont="1" applyFill="1" applyBorder="1" applyAlignment="1">
      <alignment horizontal="center"/>
    </xf>
    <xf numFmtId="0" fontId="11" fillId="7" borderId="43" xfId="0" applyFont="1" applyFill="1" applyBorder="1" applyAlignment="1">
      <alignment horizontal="center"/>
    </xf>
    <xf numFmtId="0" fontId="11" fillId="7" borderId="45" xfId="0" applyFont="1" applyFill="1" applyBorder="1" applyAlignment="1">
      <alignment horizontal="center"/>
    </xf>
    <xf numFmtId="0" fontId="11" fillId="7" borderId="52" xfId="0" applyFont="1" applyFill="1" applyBorder="1" applyAlignment="1">
      <alignment horizontal="center"/>
    </xf>
    <xf numFmtId="0" fontId="11" fillId="7" borderId="51" xfId="0" applyFont="1" applyFill="1" applyBorder="1" applyAlignment="1">
      <alignment horizontal="center"/>
    </xf>
    <xf numFmtId="0" fontId="11" fillId="7" borderId="54" xfId="0" applyFont="1" applyFill="1" applyBorder="1" applyAlignment="1">
      <alignment horizontal="center"/>
    </xf>
    <xf numFmtId="0" fontId="10" fillId="2" borderId="42" xfId="0" quotePrefix="1" applyFont="1" applyFill="1" applyBorder="1" applyAlignment="1">
      <alignment horizontal="center"/>
    </xf>
    <xf numFmtId="0" fontId="10" fillId="2" borderId="38" xfId="0" applyFont="1" applyFill="1" applyBorder="1" applyAlignment="1">
      <alignment horizontal="center"/>
    </xf>
    <xf numFmtId="0" fontId="10" fillId="2" borderId="38" xfId="0" quotePrefix="1" applyFont="1" applyFill="1" applyBorder="1" applyAlignment="1">
      <alignment horizontal="center"/>
    </xf>
    <xf numFmtId="0" fontId="10" fillId="2" borderId="43" xfId="0" applyFont="1" applyFill="1" applyBorder="1" applyAlignment="1">
      <alignment horizontal="center"/>
    </xf>
    <xf numFmtId="0" fontId="10" fillId="0" borderId="60" xfId="0" quotePrefix="1" applyFont="1" applyBorder="1" applyAlignment="1">
      <alignment horizontal="center"/>
    </xf>
    <xf numFmtId="0" fontId="13" fillId="4" borderId="62" xfId="0" applyFont="1" applyFill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14" fillId="10" borderId="64" xfId="0" applyFont="1" applyFill="1" applyBorder="1" applyAlignment="1">
      <alignment horizontal="center"/>
    </xf>
    <xf numFmtId="0" fontId="14" fillId="4" borderId="65" xfId="0" applyFont="1" applyFill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38" xfId="0" quotePrefix="1" applyFont="1" applyBorder="1" applyAlignment="1">
      <alignment horizontal="center"/>
    </xf>
    <xf numFmtId="0" fontId="14" fillId="0" borderId="66" xfId="0" quotePrefix="1" applyFont="1" applyBorder="1" applyAlignment="1">
      <alignment horizontal="center"/>
    </xf>
    <xf numFmtId="0" fontId="14" fillId="10" borderId="64" xfId="0" quotePrefix="1" applyFont="1" applyFill="1" applyBorder="1" applyAlignment="1">
      <alignment horizontal="center"/>
    </xf>
    <xf numFmtId="0" fontId="14" fillId="4" borderId="38" xfId="0" quotePrefix="1" applyFont="1" applyFill="1" applyBorder="1" applyAlignment="1">
      <alignment horizontal="center"/>
    </xf>
    <xf numFmtId="0" fontId="14" fillId="4" borderId="45" xfId="0" quotePrefix="1" applyFont="1" applyFill="1" applyBorder="1" applyAlignment="1">
      <alignment horizontal="center"/>
    </xf>
    <xf numFmtId="0" fontId="14" fillId="0" borderId="45" xfId="0" quotePrefix="1" applyFont="1" applyBorder="1" applyAlignment="1">
      <alignment horizontal="center"/>
    </xf>
    <xf numFmtId="0" fontId="14" fillId="0" borderId="67" xfId="0" quotePrefix="1" applyFont="1" applyBorder="1" applyAlignment="1">
      <alignment horizontal="center"/>
    </xf>
    <xf numFmtId="0" fontId="13" fillId="4" borderId="68" xfId="0" applyFont="1" applyFill="1" applyBorder="1" applyAlignment="1">
      <alignment horizontal="center"/>
    </xf>
    <xf numFmtId="0" fontId="14" fillId="4" borderId="40" xfId="0" quotePrefix="1" applyFont="1" applyFill="1" applyBorder="1" applyAlignment="1">
      <alignment horizontal="center"/>
    </xf>
    <xf numFmtId="0" fontId="14" fillId="0" borderId="40" xfId="0" quotePrefix="1" applyFont="1" applyBorder="1" applyAlignment="1">
      <alignment horizontal="center"/>
    </xf>
    <xf numFmtId="0" fontId="14" fillId="0" borderId="63" xfId="0" quotePrefix="1" applyFont="1" applyBorder="1" applyAlignment="1">
      <alignment horizontal="center"/>
    </xf>
    <xf numFmtId="0" fontId="14" fillId="4" borderId="65" xfId="0" quotePrefix="1" applyFont="1" applyFill="1" applyBorder="1" applyAlignment="1">
      <alignment horizontal="center"/>
    </xf>
    <xf numFmtId="0" fontId="13" fillId="11" borderId="62" xfId="0" applyFont="1" applyFill="1" applyBorder="1" applyAlignment="1">
      <alignment horizontal="center"/>
    </xf>
    <xf numFmtId="0" fontId="13" fillId="11" borderId="68" xfId="0" applyFont="1" applyFill="1" applyBorder="1" applyAlignment="1">
      <alignment horizontal="center"/>
    </xf>
    <xf numFmtId="0" fontId="14" fillId="4" borderId="48" xfId="0" quotePrefix="1" applyFont="1" applyFill="1" applyBorder="1" applyAlignment="1">
      <alignment horizontal="center"/>
    </xf>
    <xf numFmtId="0" fontId="14" fillId="0" borderId="48" xfId="0" quotePrefix="1" applyFont="1" applyBorder="1" applyAlignment="1">
      <alignment horizontal="center"/>
    </xf>
    <xf numFmtId="0" fontId="14" fillId="0" borderId="69" xfId="0" quotePrefix="1" applyFont="1" applyBorder="1" applyAlignment="1">
      <alignment horizontal="center"/>
    </xf>
    <xf numFmtId="0" fontId="14" fillId="4" borderId="70" xfId="0" quotePrefix="1" applyFont="1" applyFill="1" applyBorder="1" applyAlignment="1">
      <alignment horizontal="center"/>
    </xf>
    <xf numFmtId="0" fontId="14" fillId="4" borderId="51" xfId="0" quotePrefix="1" applyFont="1" applyFill="1" applyBorder="1" applyAlignment="1">
      <alignment horizontal="center"/>
    </xf>
    <xf numFmtId="0" fontId="14" fillId="0" borderId="51" xfId="0" quotePrefix="1" applyFont="1" applyBorder="1" applyAlignment="1">
      <alignment horizontal="center"/>
    </xf>
    <xf numFmtId="0" fontId="14" fillId="0" borderId="71" xfId="0" quotePrefix="1" applyFont="1" applyBorder="1" applyAlignment="1">
      <alignment horizontal="center"/>
    </xf>
    <xf numFmtId="0" fontId="13" fillId="4" borderId="72" xfId="0" applyFont="1" applyFill="1" applyBorder="1" applyAlignment="1">
      <alignment horizontal="center"/>
    </xf>
    <xf numFmtId="0" fontId="14" fillId="4" borderId="54" xfId="0" quotePrefix="1" applyFont="1" applyFill="1" applyBorder="1" applyAlignment="1">
      <alignment horizontal="center"/>
    </xf>
    <xf numFmtId="0" fontId="14" fillId="0" borderId="54" xfId="0" quotePrefix="1" applyFont="1" applyBorder="1" applyAlignment="1">
      <alignment horizontal="center"/>
    </xf>
    <xf numFmtId="0" fontId="14" fillId="0" borderId="73" xfId="0" quotePrefix="1" applyFont="1" applyBorder="1" applyAlignment="1">
      <alignment horizontal="center"/>
    </xf>
    <xf numFmtId="0" fontId="13" fillId="11" borderId="74" xfId="0" applyFont="1" applyFill="1" applyBorder="1" applyAlignment="1">
      <alignment horizontal="center"/>
    </xf>
    <xf numFmtId="0" fontId="13" fillId="4" borderId="74" xfId="0" applyFont="1" applyFill="1" applyBorder="1" applyAlignment="1">
      <alignment horizontal="center"/>
    </xf>
    <xf numFmtId="0" fontId="14" fillId="4" borderId="57" xfId="0" quotePrefix="1" applyFont="1" applyFill="1" applyBorder="1" applyAlignment="1">
      <alignment horizontal="center"/>
    </xf>
    <xf numFmtId="0" fontId="14" fillId="0" borderId="57" xfId="0" quotePrefix="1" applyFont="1" applyBorder="1" applyAlignment="1">
      <alignment horizontal="center"/>
    </xf>
    <xf numFmtId="0" fontId="14" fillId="0" borderId="75" xfId="0" quotePrefix="1" applyFont="1" applyBorder="1" applyAlignment="1">
      <alignment horizontal="center"/>
    </xf>
    <xf numFmtId="0" fontId="14" fillId="4" borderId="60" xfId="0" quotePrefix="1" applyFont="1" applyFill="1" applyBorder="1" applyAlignment="1">
      <alignment horizontal="center"/>
    </xf>
    <xf numFmtId="0" fontId="14" fillId="4" borderId="51" xfId="0" applyFont="1" applyFill="1" applyBorder="1" applyAlignment="1">
      <alignment horizontal="center"/>
    </xf>
    <xf numFmtId="0" fontId="13" fillId="11" borderId="72" xfId="0" applyFont="1" applyFill="1" applyBorder="1" applyAlignment="1">
      <alignment horizontal="center"/>
    </xf>
    <xf numFmtId="0" fontId="14" fillId="0" borderId="51" xfId="0" applyFont="1" applyBorder="1" applyAlignment="1">
      <alignment horizontal="center"/>
    </xf>
    <xf numFmtId="0" fontId="14" fillId="0" borderId="71" xfId="0" applyFont="1" applyBorder="1" applyAlignment="1">
      <alignment horizontal="center"/>
    </xf>
    <xf numFmtId="0" fontId="14" fillId="4" borderId="54" xfId="0" applyFont="1" applyFill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4" fillId="0" borderId="73" xfId="0" applyFont="1" applyBorder="1" applyAlignment="1">
      <alignment horizontal="center"/>
    </xf>
    <xf numFmtId="0" fontId="14" fillId="4" borderId="48" xfId="0" applyFont="1" applyFill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69" xfId="0" applyFont="1" applyBorder="1" applyAlignment="1">
      <alignment horizontal="center"/>
    </xf>
    <xf numFmtId="0" fontId="14" fillId="4" borderId="70" xfId="0" applyFont="1" applyFill="1" applyBorder="1" applyAlignment="1">
      <alignment horizontal="center"/>
    </xf>
    <xf numFmtId="0" fontId="14" fillId="4" borderId="40" xfId="0" applyFont="1" applyFill="1" applyBorder="1" applyAlignment="1">
      <alignment horizontal="center"/>
    </xf>
    <xf numFmtId="0" fontId="14" fillId="4" borderId="38" xfId="0" applyFont="1" applyFill="1" applyBorder="1" applyAlignment="1">
      <alignment horizontal="center"/>
    </xf>
    <xf numFmtId="0" fontId="14" fillId="0" borderId="66" xfId="0" applyFont="1" applyBorder="1" applyAlignment="1">
      <alignment horizontal="center"/>
    </xf>
    <xf numFmtId="0" fontId="14" fillId="4" borderId="62" xfId="0" applyFont="1" applyFill="1" applyBorder="1" applyAlignment="1">
      <alignment horizontal="center"/>
    </xf>
    <xf numFmtId="0" fontId="14" fillId="4" borderId="27" xfId="0" applyFont="1" applyFill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4" borderId="35" xfId="0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/>
    </xf>
    <xf numFmtId="0" fontId="14" fillId="4" borderId="25" xfId="0" applyFont="1" applyFill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4" borderId="37" xfId="0" applyFont="1" applyFill="1" applyBorder="1" applyAlignment="1">
      <alignment horizontal="center"/>
    </xf>
    <xf numFmtId="0" fontId="14" fillId="4" borderId="26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14" fillId="4" borderId="61" xfId="0" quotePrefix="1" applyFont="1" applyFill="1" applyBorder="1" applyAlignment="1">
      <alignment horizontal="center"/>
    </xf>
    <xf numFmtId="0" fontId="14" fillId="0" borderId="61" xfId="0" quotePrefix="1" applyFont="1" applyBorder="1" applyAlignment="1">
      <alignment horizontal="center"/>
    </xf>
    <xf numFmtId="0" fontId="14" fillId="0" borderId="77" xfId="0" quotePrefix="1" applyFont="1" applyBorder="1" applyAlignment="1">
      <alignment horizontal="center"/>
    </xf>
    <xf numFmtId="0" fontId="14" fillId="10" borderId="78" xfId="0" quotePrefix="1" applyFont="1" applyFill="1" applyBorder="1" applyAlignment="1">
      <alignment horizontal="center"/>
    </xf>
    <xf numFmtId="0" fontId="13" fillId="4" borderId="79" xfId="0" applyFont="1" applyFill="1" applyBorder="1" applyAlignment="1">
      <alignment horizontal="center"/>
    </xf>
    <xf numFmtId="0" fontId="14" fillId="0" borderId="80" xfId="0" applyFont="1" applyBorder="1" applyAlignment="1">
      <alignment horizontal="center"/>
    </xf>
    <xf numFmtId="0" fontId="14" fillId="0" borderId="80" xfId="0" quotePrefix="1" applyFont="1" applyBorder="1" applyAlignment="1">
      <alignment horizontal="center"/>
    </xf>
    <xf numFmtId="0" fontId="14" fillId="0" borderId="81" xfId="0" quotePrefix="1" applyFont="1" applyBorder="1" applyAlignment="1">
      <alignment horizontal="center"/>
    </xf>
    <xf numFmtId="0" fontId="14" fillId="10" borderId="82" xfId="0" quotePrefix="1" applyFont="1" applyFill="1" applyBorder="1" applyAlignment="1">
      <alignment horizontal="center"/>
    </xf>
    <xf numFmtId="0" fontId="13" fillId="4" borderId="83" xfId="0" applyFont="1" applyFill="1" applyBorder="1" applyAlignment="1">
      <alignment horizontal="center"/>
    </xf>
    <xf numFmtId="0" fontId="13" fillId="4" borderId="84" xfId="0" applyFont="1" applyFill="1" applyBorder="1" applyAlignment="1">
      <alignment horizontal="center"/>
    </xf>
    <xf numFmtId="0" fontId="13" fillId="4" borderId="85" xfId="0" applyFont="1" applyFill="1" applyBorder="1" applyAlignment="1">
      <alignment horizontal="center"/>
    </xf>
    <xf numFmtId="0" fontId="14" fillId="4" borderId="86" xfId="0" quotePrefix="1" applyFont="1" applyFill="1" applyBorder="1" applyAlignment="1">
      <alignment horizontal="center"/>
    </xf>
    <xf numFmtId="0" fontId="14" fillId="0" borderId="86" xfId="0" quotePrefix="1" applyFont="1" applyBorder="1" applyAlignment="1">
      <alignment horizontal="center"/>
    </xf>
    <xf numFmtId="0" fontId="14" fillId="0" borderId="87" xfId="0" quotePrefix="1" applyFont="1" applyBorder="1" applyAlignment="1">
      <alignment horizontal="center"/>
    </xf>
    <xf numFmtId="0" fontId="14" fillId="10" borderId="88" xfId="0" quotePrefix="1" applyFont="1" applyFill="1" applyBorder="1" applyAlignment="1">
      <alignment horizontal="center"/>
    </xf>
    <xf numFmtId="0" fontId="13" fillId="4" borderId="89" xfId="0" applyFont="1" applyFill="1" applyBorder="1" applyAlignment="1">
      <alignment horizontal="center"/>
    </xf>
    <xf numFmtId="0" fontId="13" fillId="4" borderId="90" xfId="0" applyFont="1" applyFill="1" applyBorder="1" applyAlignment="1">
      <alignment horizontal="center"/>
    </xf>
    <xf numFmtId="0" fontId="13" fillId="11" borderId="89" xfId="0" applyFont="1" applyFill="1" applyBorder="1" applyAlignment="1">
      <alignment horizontal="center"/>
    </xf>
    <xf numFmtId="0" fontId="13" fillId="4" borderId="91" xfId="0" applyFont="1" applyFill="1" applyBorder="1" applyAlignment="1">
      <alignment horizontal="center"/>
    </xf>
    <xf numFmtId="0" fontId="14" fillId="10" borderId="78" xfId="0" applyFont="1" applyFill="1" applyBorder="1" applyAlignment="1">
      <alignment horizontal="center"/>
    </xf>
    <xf numFmtId="0" fontId="10" fillId="0" borderId="92" xfId="0" quotePrefix="1" applyFont="1" applyBorder="1" applyAlignment="1">
      <alignment wrapText="1"/>
    </xf>
    <xf numFmtId="0" fontId="14" fillId="10" borderId="82" xfId="0" quotePrefix="1" applyFont="1" applyFill="1" applyBorder="1" applyAlignment="1">
      <alignment horizontal="center" wrapText="1"/>
    </xf>
    <xf numFmtId="0" fontId="10" fillId="0" borderId="95" xfId="0" quotePrefix="1" applyFont="1" applyBorder="1" applyAlignment="1">
      <alignment horizontal="center"/>
    </xf>
    <xf numFmtId="0" fontId="14" fillId="4" borderId="96" xfId="0" applyFont="1" applyFill="1" applyBorder="1" applyAlignment="1">
      <alignment horizontal="center"/>
    </xf>
    <xf numFmtId="0" fontId="10" fillId="0" borderId="92" xfId="0" quotePrefix="1" applyFont="1" applyBorder="1" applyAlignment="1">
      <alignment horizontal="center"/>
    </xf>
    <xf numFmtId="0" fontId="10" fillId="0" borderId="97" xfId="0" quotePrefix="1" applyFont="1" applyBorder="1" applyAlignment="1">
      <alignment horizontal="center"/>
    </xf>
    <xf numFmtId="0" fontId="10" fillId="0" borderId="98" xfId="0" quotePrefix="1" applyFont="1" applyBorder="1" applyAlignment="1">
      <alignment horizontal="center"/>
    </xf>
    <xf numFmtId="0" fontId="10" fillId="0" borderId="99" xfId="0" quotePrefix="1" applyFont="1" applyBorder="1" applyAlignment="1">
      <alignment horizontal="center"/>
    </xf>
    <xf numFmtId="0" fontId="13" fillId="4" borderId="100" xfId="0" applyFont="1" applyFill="1" applyBorder="1" applyAlignment="1">
      <alignment horizontal="center"/>
    </xf>
    <xf numFmtId="0" fontId="10" fillId="0" borderId="101" xfId="0" quotePrefix="1" applyFont="1" applyBorder="1" applyAlignment="1">
      <alignment horizontal="center"/>
    </xf>
    <xf numFmtId="0" fontId="13" fillId="4" borderId="102" xfId="0" applyFont="1" applyFill="1" applyBorder="1" applyAlignment="1">
      <alignment horizontal="center"/>
    </xf>
    <xf numFmtId="0" fontId="14" fillId="4" borderId="96" xfId="0" quotePrefix="1" applyFont="1" applyFill="1" applyBorder="1" applyAlignment="1">
      <alignment horizontal="center"/>
    </xf>
    <xf numFmtId="0" fontId="10" fillId="0" borderId="103" xfId="0" quotePrefix="1" applyFont="1" applyBorder="1" applyAlignment="1">
      <alignment horizontal="center"/>
    </xf>
    <xf numFmtId="0" fontId="14" fillId="4" borderId="104" xfId="0" quotePrefix="1" applyFont="1" applyFill="1" applyBorder="1" applyAlignment="1">
      <alignment horizontal="center"/>
    </xf>
    <xf numFmtId="0" fontId="10" fillId="0" borderId="105" xfId="0" quotePrefix="1" applyFont="1" applyBorder="1" applyAlignment="1">
      <alignment horizontal="center"/>
    </xf>
    <xf numFmtId="0" fontId="10" fillId="0" borderId="106" xfId="0" quotePrefix="1" applyFont="1" applyBorder="1" applyAlignment="1">
      <alignment horizontal="center"/>
    </xf>
    <xf numFmtId="0" fontId="13" fillId="4" borderId="107" xfId="0" applyFont="1" applyFill="1" applyBorder="1" applyAlignment="1">
      <alignment horizontal="center"/>
    </xf>
    <xf numFmtId="0" fontId="10" fillId="0" borderId="110" xfId="0" quotePrefix="1" applyFont="1" applyBorder="1" applyAlignment="1">
      <alignment horizontal="center"/>
    </xf>
    <xf numFmtId="0" fontId="14" fillId="4" borderId="111" xfId="0" quotePrefix="1" applyFont="1" applyFill="1" applyBorder="1" applyAlignment="1">
      <alignment horizontal="center"/>
    </xf>
    <xf numFmtId="0" fontId="10" fillId="0" borderId="105" xfId="0" applyFont="1" applyBorder="1" applyAlignment="1">
      <alignment horizontal="center"/>
    </xf>
    <xf numFmtId="0" fontId="10" fillId="0" borderId="106" xfId="0" applyFont="1" applyBorder="1" applyAlignment="1">
      <alignment horizontal="center"/>
    </xf>
    <xf numFmtId="0" fontId="10" fillId="0" borderId="103" xfId="0" applyFont="1" applyBorder="1" applyAlignment="1">
      <alignment horizontal="center"/>
    </xf>
    <xf numFmtId="0" fontId="14" fillId="4" borderId="104" xfId="0" applyFont="1" applyFill="1" applyBorder="1" applyAlignment="1">
      <alignment horizontal="center"/>
    </xf>
    <xf numFmtId="0" fontId="13" fillId="4" borderId="104" xfId="0" applyFont="1" applyFill="1" applyBorder="1" applyAlignment="1">
      <alignment horizontal="center"/>
    </xf>
    <xf numFmtId="0" fontId="10" fillId="0" borderId="95" xfId="0" applyFont="1" applyBorder="1" applyAlignment="1">
      <alignment horizontal="center"/>
    </xf>
    <xf numFmtId="0" fontId="10" fillId="0" borderId="97" xfId="0" applyFont="1" applyBorder="1" applyAlignment="1">
      <alignment horizontal="center"/>
    </xf>
    <xf numFmtId="0" fontId="14" fillId="4" borderId="85" xfId="0" applyFont="1" applyFill="1" applyBorder="1" applyAlignment="1">
      <alignment horizontal="center"/>
    </xf>
    <xf numFmtId="0" fontId="10" fillId="0" borderId="98" xfId="0" applyFont="1" applyBorder="1" applyAlignment="1">
      <alignment horizontal="center"/>
    </xf>
    <xf numFmtId="0" fontId="14" fillId="4" borderId="86" xfId="0" applyFont="1" applyFill="1" applyBorder="1" applyAlignment="1">
      <alignment horizontal="center"/>
    </xf>
    <xf numFmtId="0" fontId="14" fillId="0" borderId="86" xfId="0" applyFont="1" applyBorder="1" applyAlignment="1">
      <alignment horizontal="center"/>
    </xf>
    <xf numFmtId="0" fontId="14" fillId="0" borderId="87" xfId="0" applyFont="1" applyBorder="1" applyAlignment="1">
      <alignment horizontal="center"/>
    </xf>
    <xf numFmtId="0" fontId="14" fillId="10" borderId="88" xfId="0" applyFont="1" applyFill="1" applyBorder="1" applyAlignment="1">
      <alignment horizontal="center"/>
    </xf>
    <xf numFmtId="0" fontId="14" fillId="10" borderId="64" xfId="0" applyFont="1" applyFill="1" applyBorder="1" applyAlignment="1">
      <alignment horizontal="center" vertical="center"/>
    </xf>
    <xf numFmtId="0" fontId="14" fillId="10" borderId="120" xfId="0" applyFont="1" applyFill="1" applyBorder="1" applyAlignment="1">
      <alignment horizontal="center" vertical="center"/>
    </xf>
    <xf numFmtId="0" fontId="14" fillId="10" borderId="64" xfId="0" quotePrefix="1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/>
    </xf>
    <xf numFmtId="0" fontId="13" fillId="4" borderId="111" xfId="0" applyFont="1" applyFill="1" applyBorder="1" applyAlignment="1">
      <alignment horizontal="center"/>
    </xf>
    <xf numFmtId="0" fontId="10" fillId="10" borderId="133" xfId="0" quotePrefix="1" applyFont="1" applyFill="1" applyBorder="1" applyAlignment="1">
      <alignment horizontal="center" vertical="center" wrapText="1"/>
    </xf>
    <xf numFmtId="0" fontId="10" fillId="10" borderId="134" xfId="0" quotePrefix="1" applyFont="1" applyFill="1" applyBorder="1" applyAlignment="1">
      <alignment horizontal="center" vertical="center" wrapText="1"/>
    </xf>
    <xf numFmtId="0" fontId="10" fillId="10" borderId="135" xfId="0" quotePrefix="1" applyFont="1" applyFill="1" applyBorder="1" applyAlignment="1">
      <alignment horizontal="center" vertical="center" wrapText="1"/>
    </xf>
    <xf numFmtId="0" fontId="10" fillId="10" borderId="76" xfId="0" applyFont="1" applyFill="1" applyBorder="1" applyAlignment="1">
      <alignment horizontal="center" vertical="center"/>
    </xf>
    <xf numFmtId="0" fontId="10" fillId="10" borderId="133" xfId="0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1" fillId="0" borderId="0" xfId="0" applyFont="1"/>
    <xf numFmtId="0" fontId="13" fillId="0" borderId="136" xfId="0" applyFont="1" applyBorder="1" applyAlignment="1">
      <alignment horizontal="center"/>
    </xf>
    <xf numFmtId="0" fontId="13" fillId="14" borderId="62" xfId="0" applyFont="1" applyFill="1" applyBorder="1" applyAlignment="1">
      <alignment horizontal="center"/>
    </xf>
    <xf numFmtId="0" fontId="13" fillId="14" borderId="72" xfId="0" applyFont="1" applyFill="1" applyBorder="1" applyAlignment="1">
      <alignment horizontal="center"/>
    </xf>
    <xf numFmtId="0" fontId="13" fillId="14" borderId="74" xfId="0" applyFont="1" applyFill="1" applyBorder="1" applyAlignment="1">
      <alignment horizontal="center"/>
    </xf>
    <xf numFmtId="0" fontId="13" fillId="3" borderId="89" xfId="0" applyFont="1" applyFill="1" applyBorder="1" applyAlignment="1">
      <alignment horizontal="center"/>
    </xf>
    <xf numFmtId="0" fontId="13" fillId="3" borderId="62" xfId="0" applyFont="1" applyFill="1" applyBorder="1" applyAlignment="1">
      <alignment horizontal="center"/>
    </xf>
    <xf numFmtId="0" fontId="13" fillId="3" borderId="68" xfId="0" applyFont="1" applyFill="1" applyBorder="1" applyAlignment="1">
      <alignment horizontal="center"/>
    </xf>
    <xf numFmtId="0" fontId="13" fillId="3" borderId="74" xfId="0" applyFont="1" applyFill="1" applyBorder="1" applyAlignment="1">
      <alignment horizontal="center"/>
    </xf>
    <xf numFmtId="0" fontId="13" fillId="3" borderId="72" xfId="0" applyFont="1" applyFill="1" applyBorder="1" applyAlignment="1">
      <alignment horizontal="center"/>
    </xf>
    <xf numFmtId="0" fontId="16" fillId="0" borderId="92" xfId="0" quotePrefix="1" applyFont="1" applyBorder="1" applyAlignment="1">
      <alignment wrapText="1"/>
    </xf>
    <xf numFmtId="0" fontId="16" fillId="10" borderId="82" xfId="0" quotePrefix="1" applyFont="1" applyFill="1" applyBorder="1" applyAlignment="1">
      <alignment horizontal="center" wrapText="1"/>
    </xf>
    <xf numFmtId="0" fontId="17" fillId="4" borderId="83" xfId="0" applyFont="1" applyFill="1" applyBorder="1" applyAlignment="1">
      <alignment horizontal="center"/>
    </xf>
    <xf numFmtId="0" fontId="17" fillId="4" borderId="84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3" fillId="14" borderId="89" xfId="0" applyFont="1" applyFill="1" applyBorder="1" applyAlignment="1">
      <alignment horizontal="center"/>
    </xf>
    <xf numFmtId="0" fontId="13" fillId="14" borderId="68" xfId="0" applyFont="1" applyFill="1" applyBorder="1" applyAlignment="1">
      <alignment horizontal="center"/>
    </xf>
    <xf numFmtId="0" fontId="18" fillId="2" borderId="62" xfId="0" applyFont="1" applyFill="1" applyBorder="1" applyAlignment="1">
      <alignment horizontal="center"/>
    </xf>
    <xf numFmtId="0" fontId="18" fillId="2" borderId="68" xfId="0" applyFont="1" applyFill="1" applyBorder="1" applyAlignment="1">
      <alignment horizontal="center"/>
    </xf>
    <xf numFmtId="0" fontId="18" fillId="2" borderId="74" xfId="0" applyFont="1" applyFill="1" applyBorder="1" applyAlignment="1">
      <alignment horizontal="center"/>
    </xf>
    <xf numFmtId="0" fontId="18" fillId="2" borderId="72" xfId="0" applyFont="1" applyFill="1" applyBorder="1" applyAlignment="1">
      <alignment horizontal="center"/>
    </xf>
    <xf numFmtId="0" fontId="13" fillId="2" borderId="72" xfId="0" applyFont="1" applyFill="1" applyBorder="1" applyAlignment="1">
      <alignment horizontal="center"/>
    </xf>
    <xf numFmtId="0" fontId="13" fillId="2" borderId="89" xfId="0" applyFont="1" applyFill="1" applyBorder="1" applyAlignment="1">
      <alignment horizontal="center"/>
    </xf>
    <xf numFmtId="0" fontId="13" fillId="2" borderId="62" xfId="0" applyFont="1" applyFill="1" applyBorder="1" applyAlignment="1">
      <alignment horizontal="center"/>
    </xf>
    <xf numFmtId="0" fontId="13" fillId="2" borderId="68" xfId="0" applyFont="1" applyFill="1" applyBorder="1" applyAlignment="1">
      <alignment horizontal="center"/>
    </xf>
    <xf numFmtId="0" fontId="13" fillId="2" borderId="74" xfId="0" applyFont="1" applyFill="1" applyBorder="1" applyAlignment="1">
      <alignment horizontal="center"/>
    </xf>
    <xf numFmtId="0" fontId="13" fillId="15" borderId="62" xfId="0" applyFont="1" applyFill="1" applyBorder="1" applyAlignment="1">
      <alignment horizontal="center"/>
    </xf>
    <xf numFmtId="0" fontId="13" fillId="15" borderId="68" xfId="0" applyFont="1" applyFill="1" applyBorder="1" applyAlignment="1">
      <alignment horizontal="center"/>
    </xf>
    <xf numFmtId="0" fontId="13" fillId="15" borderId="72" xfId="0" applyFont="1" applyFill="1" applyBorder="1" applyAlignment="1">
      <alignment horizontal="center"/>
    </xf>
    <xf numFmtId="0" fontId="13" fillId="15" borderId="74" xfId="0" applyFont="1" applyFill="1" applyBorder="1" applyAlignment="1">
      <alignment horizontal="center"/>
    </xf>
    <xf numFmtId="0" fontId="13" fillId="16" borderId="74" xfId="0" applyFont="1" applyFill="1" applyBorder="1" applyAlignment="1">
      <alignment horizontal="center"/>
    </xf>
    <xf numFmtId="0" fontId="13" fillId="17" borderId="74" xfId="0" applyFont="1" applyFill="1" applyBorder="1" applyAlignment="1">
      <alignment horizontal="center"/>
    </xf>
    <xf numFmtId="0" fontId="10" fillId="0" borderId="137" xfId="0" quotePrefix="1" applyFont="1" applyBorder="1" applyAlignment="1">
      <alignment horizontal="center"/>
    </xf>
    <xf numFmtId="0" fontId="14" fillId="4" borderId="0" xfId="0" quotePrefix="1" applyFont="1" applyFill="1" applyAlignment="1">
      <alignment horizontal="center"/>
    </xf>
    <xf numFmtId="0" fontId="14" fillId="0" borderId="0" xfId="0" quotePrefix="1" applyFont="1" applyAlignment="1">
      <alignment horizontal="center"/>
    </xf>
    <xf numFmtId="0" fontId="13" fillId="4" borderId="138" xfId="0" applyFont="1" applyFill="1" applyBorder="1" applyAlignment="1">
      <alignment horizontal="center"/>
    </xf>
    <xf numFmtId="0" fontId="10" fillId="0" borderId="0" xfId="0" quotePrefix="1" applyFont="1" applyAlignment="1">
      <alignment horizontal="center"/>
    </xf>
    <xf numFmtId="0" fontId="14" fillId="4" borderId="61" xfId="0" applyFont="1" applyFill="1" applyBorder="1" applyAlignment="1">
      <alignment horizontal="center"/>
    </xf>
    <xf numFmtId="0" fontId="14" fillId="0" borderId="77" xfId="0" applyFont="1" applyBorder="1" applyAlignment="1">
      <alignment horizontal="center"/>
    </xf>
    <xf numFmtId="0" fontId="14" fillId="4" borderId="139" xfId="0" applyFont="1" applyFill="1" applyBorder="1" applyAlignment="1">
      <alignment horizontal="center"/>
    </xf>
    <xf numFmtId="0" fontId="14" fillId="0" borderId="139" xfId="0" applyFont="1" applyBorder="1" applyAlignment="1">
      <alignment horizontal="center"/>
    </xf>
    <xf numFmtId="0" fontId="14" fillId="4" borderId="141" xfId="0" applyFont="1" applyFill="1" applyBorder="1" applyAlignment="1">
      <alignment horizontal="center"/>
    </xf>
    <xf numFmtId="0" fontId="14" fillId="0" borderId="142" xfId="0" applyFont="1" applyBorder="1" applyAlignment="1">
      <alignment horizontal="center"/>
    </xf>
    <xf numFmtId="0" fontId="14" fillId="4" borderId="140" xfId="0" applyFont="1" applyFill="1" applyBorder="1" applyAlignment="1">
      <alignment horizontal="center"/>
    </xf>
    <xf numFmtId="0" fontId="14" fillId="0" borderId="140" xfId="0" applyFont="1" applyBorder="1" applyAlignment="1">
      <alignment horizontal="center"/>
    </xf>
    <xf numFmtId="0" fontId="10" fillId="0" borderId="143" xfId="0" applyFont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0" fillId="0" borderId="144" xfId="0" quotePrefix="1" applyFont="1" applyBorder="1" applyAlignment="1">
      <alignment horizontal="center"/>
    </xf>
    <xf numFmtId="0" fontId="14" fillId="4" borderId="145" xfId="0" quotePrefix="1" applyFont="1" applyFill="1" applyBorder="1" applyAlignment="1">
      <alignment horizontal="center"/>
    </xf>
    <xf numFmtId="0" fontId="14" fillId="0" borderId="146" xfId="0" quotePrefix="1" applyFont="1" applyBorder="1" applyAlignment="1">
      <alignment horizontal="center"/>
    </xf>
    <xf numFmtId="0" fontId="14" fillId="4" borderId="141" xfId="0" quotePrefix="1" applyFont="1" applyFill="1" applyBorder="1" applyAlignment="1">
      <alignment horizontal="center"/>
    </xf>
    <xf numFmtId="0" fontId="14" fillId="0" borderId="142" xfId="0" quotePrefix="1" applyFont="1" applyBorder="1" applyAlignment="1">
      <alignment horizontal="center"/>
    </xf>
    <xf numFmtId="0" fontId="10" fillId="9" borderId="97" xfId="0" quotePrefix="1" applyFont="1" applyFill="1" applyBorder="1" applyAlignment="1">
      <alignment horizontal="center"/>
    </xf>
    <xf numFmtId="0" fontId="10" fillId="9" borderId="38" xfId="0" quotePrefix="1" applyFont="1" applyFill="1" applyBorder="1" applyAlignment="1">
      <alignment horizontal="center"/>
    </xf>
    <xf numFmtId="0" fontId="10" fillId="9" borderId="85" xfId="0" quotePrefix="1" applyFont="1" applyFill="1" applyBorder="1" applyAlignment="1">
      <alignment horizontal="center"/>
    </xf>
    <xf numFmtId="0" fontId="10" fillId="9" borderId="108" xfId="0" quotePrefix="1" applyFont="1" applyFill="1" applyBorder="1" applyAlignment="1">
      <alignment horizontal="center"/>
    </xf>
    <xf numFmtId="0" fontId="10" fillId="9" borderId="59" xfId="0" quotePrefix="1" applyFont="1" applyFill="1" applyBorder="1" applyAlignment="1">
      <alignment horizontal="center"/>
    </xf>
    <xf numFmtId="0" fontId="10" fillId="9" borderId="109" xfId="0" quotePrefix="1" applyFont="1" applyFill="1" applyBorder="1" applyAlignment="1">
      <alignment horizontal="center"/>
    </xf>
    <xf numFmtId="0" fontId="10" fillId="2" borderId="123" xfId="0" quotePrefix="1" applyFont="1" applyFill="1" applyBorder="1" applyAlignment="1">
      <alignment horizontal="center" vertical="center"/>
    </xf>
    <xf numFmtId="0" fontId="10" fillId="2" borderId="128" xfId="0" quotePrefix="1" applyFont="1" applyFill="1" applyBorder="1" applyAlignment="1">
      <alignment horizontal="center" vertical="center"/>
    </xf>
    <xf numFmtId="0" fontId="14" fillId="2" borderId="124" xfId="0" applyFont="1" applyFill="1" applyBorder="1" applyAlignment="1">
      <alignment horizontal="center" vertical="center"/>
    </xf>
    <xf numFmtId="0" fontId="14" fillId="2" borderId="129" xfId="0" applyFont="1" applyFill="1" applyBorder="1" applyAlignment="1">
      <alignment horizontal="center" vertical="center"/>
    </xf>
    <xf numFmtId="0" fontId="14" fillId="2" borderId="125" xfId="0" applyFont="1" applyFill="1" applyBorder="1" applyAlignment="1">
      <alignment horizontal="center" vertical="center"/>
    </xf>
    <xf numFmtId="0" fontId="14" fillId="2" borderId="130" xfId="0" applyFont="1" applyFill="1" applyBorder="1" applyAlignment="1">
      <alignment horizontal="center" vertical="center"/>
    </xf>
    <xf numFmtId="0" fontId="14" fillId="2" borderId="126" xfId="0" applyFont="1" applyFill="1" applyBorder="1" applyAlignment="1">
      <alignment horizontal="center" vertical="center"/>
    </xf>
    <xf numFmtId="0" fontId="14" fillId="2" borderId="131" xfId="0" applyFont="1" applyFill="1" applyBorder="1" applyAlignment="1">
      <alignment horizontal="center" vertical="center"/>
    </xf>
    <xf numFmtId="0" fontId="14" fillId="2" borderId="127" xfId="0" applyFont="1" applyFill="1" applyBorder="1" applyAlignment="1">
      <alignment horizontal="center" vertical="center"/>
    </xf>
    <xf numFmtId="0" fontId="14" fillId="2" borderId="132" xfId="0" applyFont="1" applyFill="1" applyBorder="1" applyAlignment="1">
      <alignment horizontal="center" vertical="center"/>
    </xf>
    <xf numFmtId="0" fontId="16" fillId="0" borderId="81" xfId="0" quotePrefix="1" applyFont="1" applyBorder="1" applyAlignment="1">
      <alignment horizontal="center" wrapText="1"/>
    </xf>
    <xf numFmtId="0" fontId="16" fillId="0" borderId="83" xfId="0" quotePrefix="1" applyFont="1" applyBorder="1" applyAlignment="1">
      <alignment horizontal="center" wrapText="1"/>
    </xf>
    <xf numFmtId="0" fontId="10" fillId="8" borderId="93" xfId="0" quotePrefix="1" applyFont="1" applyFill="1" applyBorder="1" applyAlignment="1">
      <alignment horizontal="center"/>
    </xf>
    <xf numFmtId="0" fontId="10" fillId="8" borderId="58" xfId="0" quotePrefix="1" applyFont="1" applyFill="1" applyBorder="1" applyAlignment="1">
      <alignment horizontal="center"/>
    </xf>
    <xf numFmtId="0" fontId="10" fillId="8" borderId="94" xfId="0" quotePrefix="1" applyFont="1" applyFill="1" applyBorder="1" applyAlignment="1">
      <alignment horizontal="center"/>
    </xf>
    <xf numFmtId="0" fontId="10" fillId="2" borderId="112" xfId="0" quotePrefix="1" applyFont="1" applyFill="1" applyBorder="1" applyAlignment="1">
      <alignment horizontal="center" vertical="center"/>
    </xf>
    <xf numFmtId="0" fontId="10" fillId="2" borderId="117" xfId="0" quotePrefix="1" applyFont="1" applyFill="1" applyBorder="1" applyAlignment="1">
      <alignment horizontal="center" vertical="center"/>
    </xf>
    <xf numFmtId="0" fontId="14" fillId="2" borderId="113" xfId="0" applyFont="1" applyFill="1" applyBorder="1" applyAlignment="1">
      <alignment horizontal="center" vertical="center"/>
    </xf>
    <xf numFmtId="0" fontId="14" fillId="2" borderId="118" xfId="0" applyFont="1" applyFill="1" applyBorder="1" applyAlignment="1">
      <alignment horizontal="center" vertical="center"/>
    </xf>
    <xf numFmtId="0" fontId="14" fillId="2" borderId="114" xfId="0" applyFont="1" applyFill="1" applyBorder="1" applyAlignment="1">
      <alignment horizontal="center" vertical="center"/>
    </xf>
    <xf numFmtId="0" fontId="14" fillId="2" borderId="119" xfId="0" applyFont="1" applyFill="1" applyBorder="1" applyAlignment="1">
      <alignment horizontal="center" vertical="center"/>
    </xf>
    <xf numFmtId="0" fontId="14" fillId="2" borderId="115" xfId="0" applyFont="1" applyFill="1" applyBorder="1" applyAlignment="1">
      <alignment horizontal="center" vertical="center"/>
    </xf>
    <xf numFmtId="0" fontId="14" fillId="2" borderId="121" xfId="0" applyFont="1" applyFill="1" applyBorder="1" applyAlignment="1">
      <alignment horizontal="center" vertical="center"/>
    </xf>
    <xf numFmtId="0" fontId="14" fillId="2" borderId="116" xfId="0" applyFont="1" applyFill="1" applyBorder="1" applyAlignment="1">
      <alignment horizontal="center" vertical="center"/>
    </xf>
    <xf numFmtId="0" fontId="14" fillId="2" borderId="122" xfId="0" applyFont="1" applyFill="1" applyBorder="1" applyAlignment="1">
      <alignment horizontal="center" vertical="center"/>
    </xf>
    <xf numFmtId="0" fontId="10" fillId="9" borderId="58" xfId="0" quotePrefix="1" applyFont="1" applyFill="1" applyBorder="1" applyAlignment="1">
      <alignment horizontal="center"/>
    </xf>
    <xf numFmtId="0" fontId="11" fillId="0" borderId="13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136" xfId="0" applyFont="1" applyBorder="1" applyAlignment="1">
      <alignment horizontal="center"/>
    </xf>
    <xf numFmtId="0" fontId="1" fillId="0" borderId="136" xfId="0" applyFont="1" applyBorder="1" applyAlignment="1">
      <alignment horizontal="center"/>
    </xf>
    <xf numFmtId="0" fontId="15" fillId="2" borderId="136" xfId="0" applyFont="1" applyFill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133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133" xfId="0" applyFont="1" applyBorder="1" applyAlignment="1">
      <alignment horizontal="center" vertical="center"/>
    </xf>
    <xf numFmtId="0" fontId="10" fillId="2" borderId="133" xfId="0" quotePrefix="1" applyFont="1" applyFill="1" applyBorder="1" applyAlignment="1">
      <alignment horizontal="center" vertical="center" wrapText="1"/>
    </xf>
    <xf numFmtId="0" fontId="10" fillId="2" borderId="134" xfId="0" quotePrefix="1" applyFont="1" applyFill="1" applyBorder="1" applyAlignment="1">
      <alignment horizontal="center" vertical="center" wrapText="1"/>
    </xf>
    <xf numFmtId="0" fontId="10" fillId="2" borderId="135" xfId="0" quotePrefix="1" applyFont="1" applyFill="1" applyBorder="1" applyAlignment="1">
      <alignment horizontal="center" vertical="center" wrapText="1"/>
    </xf>
    <xf numFmtId="0" fontId="12" fillId="0" borderId="133" xfId="0" applyFont="1" applyBorder="1" applyAlignment="1">
      <alignment horizontal="center"/>
    </xf>
    <xf numFmtId="0" fontId="12" fillId="0" borderId="134" xfId="0" applyFont="1" applyBorder="1" applyAlignment="1">
      <alignment horizontal="center"/>
    </xf>
    <xf numFmtId="0" fontId="12" fillId="0" borderId="135" xfId="0" applyFont="1" applyBorder="1" applyAlignment="1">
      <alignment horizontal="center"/>
    </xf>
    <xf numFmtId="0" fontId="10" fillId="2" borderId="133" xfId="0" quotePrefix="1" applyFont="1" applyFill="1" applyBorder="1" applyAlignment="1">
      <alignment horizontal="center" vertical="center"/>
    </xf>
    <xf numFmtId="0" fontId="10" fillId="2" borderId="134" xfId="0" quotePrefix="1" applyFont="1" applyFill="1" applyBorder="1" applyAlignment="1">
      <alignment horizontal="center" vertical="center"/>
    </xf>
    <xf numFmtId="0" fontId="10" fillId="2" borderId="135" xfId="0" quotePrefix="1" applyFont="1" applyFill="1" applyBorder="1" applyAlignment="1">
      <alignment horizontal="center" vertical="center"/>
    </xf>
    <xf numFmtId="0" fontId="10" fillId="13" borderId="76" xfId="0" applyFont="1" applyFill="1" applyBorder="1" applyAlignment="1">
      <alignment horizontal="center" vertical="center"/>
    </xf>
    <xf numFmtId="0" fontId="10" fillId="13" borderId="133" xfId="0" applyFont="1" applyFill="1" applyBorder="1" applyAlignment="1">
      <alignment horizontal="center" vertical="center"/>
    </xf>
    <xf numFmtId="0" fontId="10" fillId="12" borderId="76" xfId="0" applyFont="1" applyFill="1" applyBorder="1" applyAlignment="1">
      <alignment horizontal="center" vertical="center"/>
    </xf>
    <xf numFmtId="0" fontId="14" fillId="0" borderId="81" xfId="0" quotePrefix="1" applyFont="1" applyBorder="1" applyAlignment="1">
      <alignment horizontal="center" wrapText="1"/>
    </xf>
    <xf numFmtId="0" fontId="14" fillId="0" borderId="83" xfId="0" quotePrefix="1" applyFont="1" applyBorder="1" applyAlignment="1">
      <alignment horizontal="center" wrapText="1"/>
    </xf>
    <xf numFmtId="0" fontId="10" fillId="0" borderId="38" xfId="0" quotePrefix="1" applyFont="1" applyBorder="1" applyAlignment="1">
      <alignment horizontal="center"/>
    </xf>
    <xf numFmtId="0" fontId="10" fillId="9" borderId="42" xfId="0" quotePrefix="1" applyFont="1" applyFill="1" applyBorder="1" applyAlignment="1">
      <alignment horizontal="center"/>
    </xf>
    <xf numFmtId="0" fontId="10" fillId="9" borderId="43" xfId="0" quotePrefix="1" applyFont="1" applyFill="1" applyBorder="1" applyAlignment="1">
      <alignment horizontal="center"/>
    </xf>
    <xf numFmtId="0" fontId="7" fillId="0" borderId="12" xfId="0" quotePrefix="1" applyFont="1" applyBorder="1" applyAlignment="1">
      <alignment horizontal="center"/>
    </xf>
    <xf numFmtId="0" fontId="7" fillId="0" borderId="30" xfId="0" quotePrefix="1" applyFont="1" applyBorder="1" applyAlignment="1">
      <alignment horizontal="center"/>
    </xf>
    <xf numFmtId="0" fontId="7" fillId="0" borderId="11" xfId="0" quotePrefix="1" applyFont="1" applyBorder="1" applyAlignment="1">
      <alignment horizontal="center"/>
    </xf>
    <xf numFmtId="0" fontId="4" fillId="0" borderId="31" xfId="0" quotePrefix="1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B2955-A460-40A5-A112-70B3B8A11F4E}">
  <sheetPr>
    <pageSetUpPr fitToPage="1"/>
  </sheetPr>
  <dimension ref="A1:H97"/>
  <sheetViews>
    <sheetView zoomScale="53" zoomScaleNormal="53" workbookViewId="0">
      <pane ySplit="1" topLeftCell="A2" activePane="bottomLeft" state="frozen"/>
      <selection pane="bottomLeft" activeCell="C29" sqref="C29"/>
    </sheetView>
  </sheetViews>
  <sheetFormatPr defaultRowHeight="38.25" x14ac:dyDescent="0.55000000000000004"/>
  <cols>
    <col min="1" max="1" width="39" style="69" bestFit="1" customWidth="1"/>
    <col min="2" max="2" width="28.1640625" style="225" bestFit="1" customWidth="1"/>
    <col min="3" max="3" width="40.83203125" style="225" bestFit="1" customWidth="1"/>
    <col min="4" max="4" width="28.1640625" style="225" bestFit="1" customWidth="1"/>
    <col min="5" max="5" width="40.83203125" style="225" bestFit="1" customWidth="1"/>
    <col min="6" max="6" width="5.83203125" style="166" customWidth="1"/>
    <col min="7" max="7" width="35.5" style="226" bestFit="1" customWidth="1"/>
    <col min="8" max="8" width="35.5" style="226" customWidth="1"/>
    <col min="9" max="16384" width="9.33203125" style="68"/>
  </cols>
  <sheetData>
    <row r="1" spans="1:8" s="306" customFormat="1" ht="98.25" customHeight="1" thickBot="1" x14ac:dyDescent="0.8">
      <c r="A1" s="302"/>
      <c r="B1" s="360" t="s">
        <v>136</v>
      </c>
      <c r="C1" s="361"/>
      <c r="D1" s="360" t="s">
        <v>131</v>
      </c>
      <c r="E1" s="361"/>
      <c r="F1" s="303"/>
      <c r="G1" s="304"/>
      <c r="H1" s="305"/>
    </row>
    <row r="2" spans="1:8" ht="33.75" thickTop="1" thickBot="1" x14ac:dyDescent="0.5">
      <c r="A2" s="362" t="s">
        <v>87</v>
      </c>
      <c r="B2" s="363"/>
      <c r="C2" s="363"/>
      <c r="D2" s="363"/>
      <c r="E2" s="363"/>
      <c r="F2" s="363"/>
      <c r="G2" s="363"/>
      <c r="H2" s="364"/>
    </row>
    <row r="3" spans="1:8" ht="47.25" customHeight="1" thickTop="1" x14ac:dyDescent="0.25">
      <c r="A3" s="365" t="s">
        <v>96</v>
      </c>
      <c r="B3" s="367" t="s">
        <v>2</v>
      </c>
      <c r="C3" s="369" t="s">
        <v>3</v>
      </c>
      <c r="D3" s="367" t="s">
        <v>2</v>
      </c>
      <c r="E3" s="369" t="s">
        <v>3</v>
      </c>
      <c r="F3" s="280"/>
      <c r="G3" s="371" t="s">
        <v>73</v>
      </c>
      <c r="H3" s="373" t="s">
        <v>74</v>
      </c>
    </row>
    <row r="4" spans="1:8" ht="35.1" customHeight="1" thickBot="1" x14ac:dyDescent="0.3">
      <c r="A4" s="366"/>
      <c r="B4" s="368"/>
      <c r="C4" s="370"/>
      <c r="D4" s="368"/>
      <c r="E4" s="370"/>
      <c r="F4" s="281"/>
      <c r="G4" s="372"/>
      <c r="H4" s="374"/>
    </row>
    <row r="5" spans="1:8" ht="35.1" customHeight="1" thickBot="1" x14ac:dyDescent="0.6">
      <c r="A5" s="252" t="s">
        <v>31</v>
      </c>
      <c r="B5" s="232"/>
      <c r="C5" s="234"/>
      <c r="D5" s="232"/>
      <c r="E5" s="234"/>
      <c r="F5" s="235"/>
      <c r="G5" s="236">
        <f t="shared" ref="G5:G13" si="0">E5-C5</f>
        <v>0</v>
      </c>
      <c r="H5" s="237">
        <f t="shared" ref="H5:H12" si="1">D5-B5</f>
        <v>0</v>
      </c>
    </row>
    <row r="6" spans="1:8" ht="35.1" customHeight="1" thickTop="1" thickBot="1" x14ac:dyDescent="0.6">
      <c r="A6" s="253" t="s">
        <v>32</v>
      </c>
      <c r="B6" s="172"/>
      <c r="C6" s="170"/>
      <c r="D6" s="172"/>
      <c r="E6" s="170"/>
      <c r="F6" s="171"/>
      <c r="G6" s="163">
        <f t="shared" si="0"/>
        <v>0</v>
      </c>
      <c r="H6" s="238">
        <f t="shared" si="1"/>
        <v>0</v>
      </c>
    </row>
    <row r="7" spans="1:8" ht="35.1" customHeight="1" thickTop="1" thickBot="1" x14ac:dyDescent="0.6">
      <c r="A7" s="254"/>
      <c r="B7" s="239"/>
      <c r="C7" s="241">
        <f>SUM(C5:C6)</f>
        <v>0</v>
      </c>
      <c r="D7" s="239"/>
      <c r="E7" s="241">
        <f>SUM(E5:E6)</f>
        <v>0</v>
      </c>
      <c r="F7" s="242"/>
      <c r="G7" s="307">
        <f t="shared" si="0"/>
        <v>0</v>
      </c>
      <c r="H7" s="244"/>
    </row>
    <row r="8" spans="1:8" ht="35.1" customHeight="1" thickBot="1" x14ac:dyDescent="0.6">
      <c r="A8" s="255" t="s">
        <v>39</v>
      </c>
      <c r="B8" s="227"/>
      <c r="C8" s="229"/>
      <c r="D8" s="227"/>
      <c r="E8" s="229"/>
      <c r="F8" s="230"/>
      <c r="G8" s="231">
        <f t="shared" si="0"/>
        <v>0</v>
      </c>
      <c r="H8" s="256">
        <f t="shared" si="1"/>
        <v>0</v>
      </c>
    </row>
    <row r="9" spans="1:8" ht="35.1" customHeight="1" thickTop="1" thickBot="1" x14ac:dyDescent="0.6">
      <c r="A9" s="253" t="s">
        <v>40</v>
      </c>
      <c r="B9" s="172"/>
      <c r="C9" s="170"/>
      <c r="D9" s="172"/>
      <c r="E9" s="170"/>
      <c r="F9" s="171"/>
      <c r="G9" s="163">
        <f t="shared" si="0"/>
        <v>0</v>
      </c>
      <c r="H9" s="238">
        <f t="shared" si="1"/>
        <v>0</v>
      </c>
    </row>
    <row r="10" spans="1:8" ht="35.1" customHeight="1" thickTop="1" thickBot="1" x14ac:dyDescent="0.6">
      <c r="A10" s="253"/>
      <c r="B10" s="172"/>
      <c r="C10" s="170">
        <f>SUM(C8:C9)</f>
        <v>0</v>
      </c>
      <c r="D10" s="172"/>
      <c r="E10" s="170">
        <f>SUM(E8:E9)</f>
        <v>0</v>
      </c>
      <c r="F10" s="171"/>
      <c r="G10" s="294">
        <f t="shared" si="0"/>
        <v>0</v>
      </c>
      <c r="H10" s="238"/>
    </row>
    <row r="11" spans="1:8" ht="35.1" customHeight="1" thickTop="1" thickBot="1" x14ac:dyDescent="0.6">
      <c r="A11" s="253" t="s">
        <v>33</v>
      </c>
      <c r="B11" s="172"/>
      <c r="C11" s="170"/>
      <c r="D11" s="172"/>
      <c r="E11" s="170"/>
      <c r="F11" s="171"/>
      <c r="G11" s="163">
        <f t="shared" si="0"/>
        <v>0</v>
      </c>
      <c r="H11" s="238">
        <f t="shared" si="1"/>
        <v>0</v>
      </c>
    </row>
    <row r="12" spans="1:8" ht="35.1" customHeight="1" thickTop="1" thickBot="1" x14ac:dyDescent="0.6">
      <c r="A12" s="253" t="s">
        <v>34</v>
      </c>
      <c r="B12" s="172"/>
      <c r="C12" s="170"/>
      <c r="D12" s="172"/>
      <c r="E12" s="170"/>
      <c r="F12" s="171"/>
      <c r="G12" s="163">
        <f t="shared" si="0"/>
        <v>0</v>
      </c>
      <c r="H12" s="238">
        <f t="shared" si="1"/>
        <v>0</v>
      </c>
    </row>
    <row r="13" spans="1:8" ht="35.1" customHeight="1" thickTop="1" thickBot="1" x14ac:dyDescent="0.6">
      <c r="A13" s="257"/>
      <c r="B13" s="173"/>
      <c r="C13" s="175">
        <f>SUM(C11:C12)</f>
        <v>0</v>
      </c>
      <c r="D13" s="173"/>
      <c r="E13" s="175">
        <f>SUM(E11:E12)</f>
        <v>0</v>
      </c>
      <c r="F13" s="171"/>
      <c r="G13" s="308">
        <f t="shared" si="0"/>
        <v>0</v>
      </c>
      <c r="H13" s="258"/>
    </row>
    <row r="14" spans="1:8" ht="35.1" customHeight="1" thickTop="1" thickBot="1" x14ac:dyDescent="0.6">
      <c r="A14" s="250"/>
      <c r="B14" s="177"/>
      <c r="C14" s="179"/>
      <c r="D14" s="177"/>
      <c r="E14" s="179"/>
      <c r="F14" s="171"/>
      <c r="G14" s="180"/>
      <c r="H14" s="259"/>
    </row>
    <row r="15" spans="1:8" ht="35.1" customHeight="1" thickTop="1" thickBot="1" x14ac:dyDescent="0.6">
      <c r="A15" s="253" t="s">
        <v>41</v>
      </c>
      <c r="B15" s="172"/>
      <c r="C15" s="170"/>
      <c r="D15" s="172"/>
      <c r="E15" s="170"/>
      <c r="F15" s="171"/>
      <c r="G15" s="163">
        <f t="shared" ref="G15:G29" si="2">E15-C15</f>
        <v>0</v>
      </c>
      <c r="H15" s="238">
        <f t="shared" ref="H15:H28" si="3">D15-B15</f>
        <v>0</v>
      </c>
    </row>
    <row r="16" spans="1:8" ht="35.1" customHeight="1" thickTop="1" thickBot="1" x14ac:dyDescent="0.6">
      <c r="A16" s="253" t="s">
        <v>42</v>
      </c>
      <c r="B16" s="172"/>
      <c r="C16" s="170"/>
      <c r="D16" s="172"/>
      <c r="E16" s="170"/>
      <c r="F16" s="171"/>
      <c r="G16" s="163">
        <f t="shared" si="2"/>
        <v>0</v>
      </c>
      <c r="H16" s="238">
        <f t="shared" si="3"/>
        <v>0</v>
      </c>
    </row>
    <row r="17" spans="1:8" ht="35.1" customHeight="1" thickTop="1" thickBot="1" x14ac:dyDescent="0.6">
      <c r="A17" s="253"/>
      <c r="B17" s="172"/>
      <c r="C17" s="170">
        <f>SUM(C15:C16)</f>
        <v>0</v>
      </c>
      <c r="D17" s="172"/>
      <c r="E17" s="170">
        <f>SUM(E15:E16)</f>
        <v>0</v>
      </c>
      <c r="F17" s="171"/>
      <c r="G17" s="298">
        <f t="shared" si="2"/>
        <v>0</v>
      </c>
      <c r="H17" s="238"/>
    </row>
    <row r="18" spans="1:8" ht="35.1" customHeight="1" thickTop="1" thickBot="1" x14ac:dyDescent="0.6">
      <c r="A18" s="253" t="s">
        <v>37</v>
      </c>
      <c r="B18" s="172"/>
      <c r="C18" s="170"/>
      <c r="D18" s="172"/>
      <c r="E18" s="170"/>
      <c r="F18" s="171"/>
      <c r="G18" s="163">
        <f t="shared" si="2"/>
        <v>0</v>
      </c>
      <c r="H18" s="238">
        <f t="shared" si="3"/>
        <v>0</v>
      </c>
    </row>
    <row r="19" spans="1:8" ht="35.1" customHeight="1" thickTop="1" thickBot="1" x14ac:dyDescent="0.6">
      <c r="A19" s="253" t="s">
        <v>38</v>
      </c>
      <c r="B19" s="172"/>
      <c r="C19" s="170"/>
      <c r="D19" s="172"/>
      <c r="E19" s="170"/>
      <c r="F19" s="171"/>
      <c r="G19" s="163">
        <f t="shared" si="2"/>
        <v>0</v>
      </c>
      <c r="H19" s="238">
        <f t="shared" si="3"/>
        <v>0</v>
      </c>
    </row>
    <row r="20" spans="1:8" ht="35.1" customHeight="1" thickTop="1" thickBot="1" x14ac:dyDescent="0.6">
      <c r="A20" s="253"/>
      <c r="B20" s="172"/>
      <c r="C20" s="170">
        <f t="shared" ref="C20" si="4">SUM(C18:C19)</f>
        <v>0</v>
      </c>
      <c r="D20" s="172"/>
      <c r="E20" s="170">
        <f t="shared" ref="E20" si="5">SUM(E18:E19)</f>
        <v>0</v>
      </c>
      <c r="F20" s="171"/>
      <c r="G20" s="294">
        <f t="shared" si="2"/>
        <v>0</v>
      </c>
      <c r="H20" s="238"/>
    </row>
    <row r="21" spans="1:8" ht="35.1" customHeight="1" thickTop="1" thickBot="1" x14ac:dyDescent="0.6">
      <c r="A21" s="253" t="s">
        <v>35</v>
      </c>
      <c r="B21" s="172"/>
      <c r="C21" s="170"/>
      <c r="D21" s="172"/>
      <c r="E21" s="170"/>
      <c r="F21" s="171"/>
      <c r="G21" s="163">
        <f t="shared" si="2"/>
        <v>0</v>
      </c>
      <c r="H21" s="238">
        <f t="shared" si="3"/>
        <v>0</v>
      </c>
    </row>
    <row r="22" spans="1:8" ht="35.1" customHeight="1" thickTop="1" thickBot="1" x14ac:dyDescent="0.6">
      <c r="A22" s="253" t="s">
        <v>36</v>
      </c>
      <c r="B22" s="172"/>
      <c r="C22" s="170"/>
      <c r="D22" s="172"/>
      <c r="E22" s="170"/>
      <c r="F22" s="171"/>
      <c r="G22" s="163">
        <f t="shared" si="2"/>
        <v>0</v>
      </c>
      <c r="H22" s="238">
        <f t="shared" si="3"/>
        <v>0</v>
      </c>
    </row>
    <row r="23" spans="1:8" ht="35.1" customHeight="1" thickTop="1" thickBot="1" x14ac:dyDescent="0.6">
      <c r="A23" s="253"/>
      <c r="B23" s="172"/>
      <c r="C23" s="170">
        <f t="shared" ref="C23" si="6">SUM(C21:C22)</f>
        <v>0</v>
      </c>
      <c r="D23" s="172"/>
      <c r="E23" s="170">
        <f t="shared" ref="E23" si="7">SUM(E21:E22)</f>
        <v>0</v>
      </c>
      <c r="F23" s="171"/>
      <c r="G23" s="298">
        <f t="shared" si="2"/>
        <v>0</v>
      </c>
      <c r="H23" s="238"/>
    </row>
    <row r="24" spans="1:8" ht="35.1" customHeight="1" thickTop="1" thickBot="1" x14ac:dyDescent="0.6">
      <c r="A24" s="253" t="s">
        <v>119</v>
      </c>
      <c r="B24" s="172"/>
      <c r="C24" s="170"/>
      <c r="D24" s="172"/>
      <c r="E24" s="170"/>
      <c r="F24" s="171"/>
      <c r="G24" s="163">
        <f t="shared" si="2"/>
        <v>0</v>
      </c>
      <c r="H24" s="238">
        <f t="shared" ref="H24:H25" si="8">D24-B24</f>
        <v>0</v>
      </c>
    </row>
    <row r="25" spans="1:8" ht="35.1" customHeight="1" thickTop="1" thickBot="1" x14ac:dyDescent="0.6">
      <c r="A25" s="253" t="s">
        <v>118</v>
      </c>
      <c r="B25" s="172"/>
      <c r="C25" s="170"/>
      <c r="D25" s="172"/>
      <c r="E25" s="170"/>
      <c r="F25" s="171"/>
      <c r="G25" s="294">
        <f t="shared" si="2"/>
        <v>0</v>
      </c>
      <c r="H25" s="238">
        <f t="shared" si="8"/>
        <v>0</v>
      </c>
    </row>
    <row r="26" spans="1:8" ht="35.1" customHeight="1" thickTop="1" thickBot="1" x14ac:dyDescent="0.6">
      <c r="A26" s="253"/>
      <c r="B26" s="172"/>
      <c r="C26" s="170">
        <f t="shared" ref="C26" si="9">SUM(C24:C25)</f>
        <v>0</v>
      </c>
      <c r="D26" s="172"/>
      <c r="E26" s="170">
        <f t="shared" ref="E26" si="10">SUM(E24:E25)</f>
        <v>0</v>
      </c>
      <c r="F26" s="171"/>
      <c r="G26" s="170"/>
      <c r="H26" s="238"/>
    </row>
    <row r="27" spans="1:8" ht="35.1" customHeight="1" thickTop="1" thickBot="1" x14ac:dyDescent="0.6">
      <c r="A27" s="253" t="s">
        <v>45</v>
      </c>
      <c r="B27" s="172"/>
      <c r="C27" s="170"/>
      <c r="D27" s="172"/>
      <c r="E27" s="170"/>
      <c r="F27" s="171"/>
      <c r="G27" s="163">
        <f t="shared" si="2"/>
        <v>0</v>
      </c>
      <c r="H27" s="238">
        <f t="shared" si="3"/>
        <v>0</v>
      </c>
    </row>
    <row r="28" spans="1:8" ht="35.1" customHeight="1" thickTop="1" thickBot="1" x14ac:dyDescent="0.6">
      <c r="A28" s="253" t="s">
        <v>46</v>
      </c>
      <c r="B28" s="172"/>
      <c r="C28" s="170"/>
      <c r="D28" s="172"/>
      <c r="E28" s="170"/>
      <c r="F28" s="171"/>
      <c r="G28" s="163">
        <f t="shared" si="2"/>
        <v>0</v>
      </c>
      <c r="H28" s="238">
        <f t="shared" si="3"/>
        <v>0</v>
      </c>
    </row>
    <row r="29" spans="1:8" ht="35.1" customHeight="1" thickTop="1" thickBot="1" x14ac:dyDescent="0.6">
      <c r="A29" s="257"/>
      <c r="B29" s="172"/>
      <c r="C29" s="170">
        <f t="shared" ref="C29" si="11">SUM(C27:C28)</f>
        <v>0</v>
      </c>
      <c r="D29" s="172"/>
      <c r="E29" s="170">
        <f t="shared" ref="E29" si="12">SUM(E27:E28)</f>
        <v>0</v>
      </c>
      <c r="F29" s="171"/>
      <c r="G29" s="308">
        <f t="shared" si="2"/>
        <v>0</v>
      </c>
      <c r="H29" s="258"/>
    </row>
    <row r="30" spans="1:8" ht="35.1" customHeight="1" thickTop="1" thickBot="1" x14ac:dyDescent="0.6">
      <c r="A30" s="260"/>
      <c r="B30" s="183"/>
      <c r="C30" s="185"/>
      <c r="D30" s="183"/>
      <c r="E30" s="185"/>
      <c r="F30" s="171"/>
      <c r="G30" s="186"/>
      <c r="H30" s="261"/>
    </row>
    <row r="31" spans="1:8" ht="35.1" customHeight="1" thickTop="1" thickBot="1" x14ac:dyDescent="0.6">
      <c r="A31" s="262" t="s">
        <v>43</v>
      </c>
      <c r="B31" s="187"/>
      <c r="C31" s="189"/>
      <c r="D31" s="187"/>
      <c r="E31" s="189"/>
      <c r="F31" s="171"/>
      <c r="G31" s="190">
        <f>E31-C31</f>
        <v>0</v>
      </c>
      <c r="H31" s="246">
        <f>D31-B31</f>
        <v>0</v>
      </c>
    </row>
    <row r="32" spans="1:8" ht="35.1" customHeight="1" thickTop="1" thickBot="1" x14ac:dyDescent="0.6">
      <c r="A32" s="262" t="s">
        <v>44</v>
      </c>
      <c r="B32" s="187"/>
      <c r="C32" s="189"/>
      <c r="D32" s="187"/>
      <c r="E32" s="189"/>
      <c r="F32" s="171"/>
      <c r="G32" s="190">
        <f>E32-C32</f>
        <v>0</v>
      </c>
      <c r="H32" s="246">
        <f>D32-B32</f>
        <v>0</v>
      </c>
    </row>
    <row r="33" spans="1:8" ht="35.1" customHeight="1" thickTop="1" thickBot="1" x14ac:dyDescent="0.6">
      <c r="A33" s="263"/>
      <c r="B33" s="191"/>
      <c r="C33" s="193">
        <f>SUM(C31:C32)</f>
        <v>0</v>
      </c>
      <c r="D33" s="191"/>
      <c r="E33" s="193">
        <f>SUM(E31:E32)</f>
        <v>0</v>
      </c>
      <c r="F33" s="171"/>
      <c r="G33" s="296">
        <f>E33-C33</f>
        <v>0</v>
      </c>
      <c r="H33" s="264"/>
    </row>
    <row r="34" spans="1:8" ht="35.1" customHeight="1" thickTop="1" thickBot="1" x14ac:dyDescent="0.6">
      <c r="A34" s="265"/>
      <c r="B34" s="196"/>
      <c r="C34" s="198"/>
      <c r="D34" s="196"/>
      <c r="E34" s="198"/>
      <c r="F34" s="171"/>
      <c r="G34" s="186"/>
      <c r="H34" s="261"/>
    </row>
    <row r="35" spans="1:8" ht="35.1" customHeight="1" thickTop="1" thickBot="1" x14ac:dyDescent="0.6">
      <c r="A35" s="262" t="s">
        <v>132</v>
      </c>
      <c r="B35" s="196"/>
      <c r="C35" s="198"/>
      <c r="D35" s="196"/>
      <c r="E35" s="198"/>
      <c r="F35" s="171"/>
      <c r="G35" s="190">
        <f>E35-C35</f>
        <v>0</v>
      </c>
      <c r="H35" s="246">
        <f>D35-B35</f>
        <v>0</v>
      </c>
    </row>
    <row r="36" spans="1:8" ht="35.1" customHeight="1" thickTop="1" thickBot="1" x14ac:dyDescent="0.6">
      <c r="A36" s="262" t="s">
        <v>133</v>
      </c>
      <c r="B36" s="196"/>
      <c r="C36" s="198"/>
      <c r="D36" s="196"/>
      <c r="E36" s="198"/>
      <c r="F36" s="171"/>
      <c r="G36" s="190">
        <f>E36-C36</f>
        <v>0</v>
      </c>
      <c r="H36" s="246">
        <f>D36-B36</f>
        <v>0</v>
      </c>
    </row>
    <row r="37" spans="1:8" ht="35.1" customHeight="1" thickTop="1" thickBot="1" x14ac:dyDescent="0.6">
      <c r="A37" s="265"/>
      <c r="B37" s="196"/>
      <c r="C37" s="198">
        <f>SUM(C35:C36)</f>
        <v>0</v>
      </c>
      <c r="D37" s="196"/>
      <c r="E37" s="198">
        <f>SUM(E35:E36)</f>
        <v>0</v>
      </c>
      <c r="F37" s="171"/>
      <c r="G37" s="296">
        <f>E37-C37</f>
        <v>0</v>
      </c>
      <c r="H37" s="264"/>
    </row>
    <row r="38" spans="1:8" ht="35.1" customHeight="1" thickTop="1" thickBot="1" x14ac:dyDescent="0.6">
      <c r="A38" s="260"/>
      <c r="B38" s="183"/>
      <c r="C38" s="185"/>
      <c r="D38" s="183"/>
      <c r="E38" s="185"/>
      <c r="F38" s="171"/>
      <c r="G38" s="186"/>
      <c r="H38" s="261"/>
    </row>
    <row r="39" spans="1:8" ht="35.1" customHeight="1" thickTop="1" thickBot="1" x14ac:dyDescent="0.6">
      <c r="A39" s="262" t="s">
        <v>49</v>
      </c>
      <c r="B39" s="187"/>
      <c r="C39" s="189"/>
      <c r="D39" s="187"/>
      <c r="E39" s="189"/>
      <c r="F39" s="171"/>
      <c r="G39" s="190">
        <f>E39-C39</f>
        <v>0</v>
      </c>
      <c r="H39" s="246">
        <f>D39-B39</f>
        <v>0</v>
      </c>
    </row>
    <row r="40" spans="1:8" ht="35.1" customHeight="1" thickTop="1" thickBot="1" x14ac:dyDescent="0.6">
      <c r="A40" s="262" t="s">
        <v>50</v>
      </c>
      <c r="B40" s="187"/>
      <c r="C40" s="189"/>
      <c r="D40" s="187"/>
      <c r="E40" s="189"/>
      <c r="F40" s="171"/>
      <c r="G40" s="190">
        <f>E40-C40</f>
        <v>0</v>
      </c>
      <c r="H40" s="246">
        <f>D40-B40</f>
        <v>0</v>
      </c>
    </row>
    <row r="41" spans="1:8" ht="35.1" customHeight="1" thickTop="1" thickBot="1" x14ac:dyDescent="0.6">
      <c r="A41" s="263"/>
      <c r="B41" s="191"/>
      <c r="C41" s="193">
        <f>SUM(C39:C40)</f>
        <v>0</v>
      </c>
      <c r="D41" s="191"/>
      <c r="E41" s="193">
        <f>SUM(E39:E40)</f>
        <v>0</v>
      </c>
      <c r="F41" s="171"/>
      <c r="G41" s="296">
        <f>E41-C41</f>
        <v>0</v>
      </c>
      <c r="H41" s="264"/>
    </row>
    <row r="42" spans="1:8" ht="35.1" customHeight="1" thickTop="1" thickBot="1" x14ac:dyDescent="0.5">
      <c r="A42" s="347" t="s">
        <v>88</v>
      </c>
      <c r="B42" s="348"/>
      <c r="C42" s="348"/>
      <c r="D42" s="348"/>
      <c r="E42" s="348"/>
      <c r="F42" s="348"/>
      <c r="G42" s="348"/>
      <c r="H42" s="349"/>
    </row>
    <row r="43" spans="1:8" ht="35.1" customHeight="1" thickTop="1" thickBot="1" x14ac:dyDescent="0.6">
      <c r="A43" s="260"/>
      <c r="B43" s="183"/>
      <c r="C43" s="185"/>
      <c r="D43" s="183"/>
      <c r="E43" s="185"/>
      <c r="F43" s="171"/>
      <c r="G43" s="186"/>
      <c r="H43" s="261"/>
    </row>
    <row r="44" spans="1:8" ht="35.1" customHeight="1" thickTop="1" thickBot="1" x14ac:dyDescent="0.6">
      <c r="A44" s="262" t="s">
        <v>30</v>
      </c>
      <c r="B44" s="187"/>
      <c r="C44" s="189"/>
      <c r="D44" s="187"/>
      <c r="E44" s="189"/>
      <c r="F44" s="171"/>
      <c r="G44" s="190">
        <f>E44-C44</f>
        <v>0</v>
      </c>
      <c r="H44" s="246">
        <f>D44-B44</f>
        <v>0</v>
      </c>
    </row>
    <row r="45" spans="1:8" ht="35.1" customHeight="1" thickTop="1" thickBot="1" x14ac:dyDescent="0.6">
      <c r="A45" s="262" t="s">
        <v>28</v>
      </c>
      <c r="B45" s="187"/>
      <c r="C45" s="189"/>
      <c r="D45" s="187"/>
      <c r="E45" s="189"/>
      <c r="F45" s="171"/>
      <c r="G45" s="190">
        <f>E45-C45</f>
        <v>0</v>
      </c>
      <c r="H45" s="246">
        <f>D45-B45</f>
        <v>0</v>
      </c>
    </row>
    <row r="46" spans="1:8" ht="35.1" customHeight="1" thickTop="1" thickBot="1" x14ac:dyDescent="0.6">
      <c r="A46" s="263"/>
      <c r="B46" s="191"/>
      <c r="C46" s="193">
        <f>SUM(C44:C45)</f>
        <v>0</v>
      </c>
      <c r="D46" s="191"/>
      <c r="E46" s="193">
        <f>SUM(E44:E45)</f>
        <v>0</v>
      </c>
      <c r="F46" s="171"/>
      <c r="G46" s="300">
        <f>E46-C46</f>
        <v>0</v>
      </c>
      <c r="H46" s="264"/>
    </row>
    <row r="47" spans="1:8" ht="35.1" customHeight="1" thickTop="1" thickBot="1" x14ac:dyDescent="0.6">
      <c r="A47" s="260"/>
      <c r="B47" s="183"/>
      <c r="C47" s="185"/>
      <c r="D47" s="183"/>
      <c r="E47" s="185"/>
      <c r="F47" s="171"/>
      <c r="G47" s="186"/>
      <c r="H47" s="261"/>
    </row>
    <row r="48" spans="1:8" ht="35.1" customHeight="1" thickTop="1" thickBot="1" x14ac:dyDescent="0.6">
      <c r="A48" s="262" t="s">
        <v>47</v>
      </c>
      <c r="B48" s="187"/>
      <c r="C48" s="189"/>
      <c r="D48" s="187"/>
      <c r="E48" s="189"/>
      <c r="F48" s="171"/>
      <c r="G48" s="190">
        <f>E48-C48</f>
        <v>0</v>
      </c>
      <c r="H48" s="246">
        <f>D48-B48</f>
        <v>0</v>
      </c>
    </row>
    <row r="49" spans="1:8" ht="35.1" customHeight="1" thickTop="1" thickBot="1" x14ac:dyDescent="0.6">
      <c r="A49" s="262" t="s">
        <v>48</v>
      </c>
      <c r="B49" s="187"/>
      <c r="C49" s="189"/>
      <c r="D49" s="187"/>
      <c r="E49" s="189"/>
      <c r="F49" s="171">
        <v>16784</v>
      </c>
      <c r="G49" s="190">
        <f>E49-C49</f>
        <v>0</v>
      </c>
      <c r="H49" s="246">
        <f>D49-B49</f>
        <v>0</v>
      </c>
    </row>
    <row r="50" spans="1:8" ht="35.1" customHeight="1" thickTop="1" thickBot="1" x14ac:dyDescent="0.6">
      <c r="A50" s="263"/>
      <c r="B50" s="191"/>
      <c r="C50" s="193">
        <f>SUM(C48:C49)</f>
        <v>0</v>
      </c>
      <c r="D50" s="191"/>
      <c r="E50" s="193">
        <f>SUM(E48:E49)</f>
        <v>0</v>
      </c>
      <c r="F50" s="171"/>
      <c r="G50" s="296">
        <f>E50-C50</f>
        <v>0</v>
      </c>
      <c r="H50" s="264"/>
    </row>
    <row r="51" spans="1:8" ht="35.1" customHeight="1" thickTop="1" thickBot="1" x14ac:dyDescent="0.6">
      <c r="A51" s="265"/>
      <c r="B51" s="196"/>
      <c r="C51" s="198"/>
      <c r="D51" s="196"/>
      <c r="E51" s="198"/>
      <c r="F51" s="171"/>
      <c r="G51" s="284"/>
      <c r="H51" s="284"/>
    </row>
    <row r="52" spans="1:8" ht="35.1" customHeight="1" thickTop="1" thickBot="1" x14ac:dyDescent="0.6">
      <c r="A52" s="262" t="s">
        <v>123</v>
      </c>
      <c r="B52" s="196"/>
      <c r="C52" s="198"/>
      <c r="D52" s="196"/>
      <c r="E52" s="198"/>
      <c r="F52" s="171"/>
      <c r="G52" s="190">
        <f>E52-C52</f>
        <v>0</v>
      </c>
      <c r="H52" s="246">
        <f>D52-B52</f>
        <v>0</v>
      </c>
    </row>
    <row r="53" spans="1:8" ht="35.1" customHeight="1" thickTop="1" thickBot="1" x14ac:dyDescent="0.6">
      <c r="A53" s="262" t="s">
        <v>124</v>
      </c>
      <c r="B53" s="196"/>
      <c r="C53" s="198"/>
      <c r="D53" s="196"/>
      <c r="E53" s="198"/>
      <c r="F53" s="171"/>
      <c r="G53" s="190">
        <f>E53-C53</f>
        <v>0</v>
      </c>
      <c r="H53" s="246">
        <f>D53-B53</f>
        <v>0</v>
      </c>
    </row>
    <row r="54" spans="1:8" ht="35.1" customHeight="1" thickTop="1" thickBot="1" x14ac:dyDescent="0.6">
      <c r="A54" s="265"/>
      <c r="B54" s="196"/>
      <c r="C54" s="198">
        <f>SUM(C52:C53)</f>
        <v>0</v>
      </c>
      <c r="D54" s="196"/>
      <c r="E54" s="198">
        <f>SUM(E52:E53)</f>
        <v>0</v>
      </c>
      <c r="F54" s="171"/>
      <c r="G54" s="300">
        <f>E54-C54</f>
        <v>0</v>
      </c>
      <c r="H54" s="264"/>
    </row>
    <row r="55" spans="1:8" ht="35.1" customHeight="1" thickTop="1" x14ac:dyDescent="0.25">
      <c r="A55" s="350" t="s">
        <v>96</v>
      </c>
      <c r="B55" s="352" t="s">
        <v>2</v>
      </c>
      <c r="C55" s="354" t="s">
        <v>3</v>
      </c>
      <c r="D55" s="352" t="s">
        <v>2</v>
      </c>
      <c r="E55" s="354" t="s">
        <v>3</v>
      </c>
      <c r="F55" s="282"/>
      <c r="G55" s="356" t="s">
        <v>73</v>
      </c>
      <c r="H55" s="358" t="s">
        <v>74</v>
      </c>
    </row>
    <row r="56" spans="1:8" ht="35.1" customHeight="1" thickBot="1" x14ac:dyDescent="0.3">
      <c r="A56" s="351"/>
      <c r="B56" s="353"/>
      <c r="C56" s="355"/>
      <c r="D56" s="353"/>
      <c r="E56" s="355"/>
      <c r="F56" s="280"/>
      <c r="G56" s="357"/>
      <c r="H56" s="359"/>
    </row>
    <row r="57" spans="1:8" ht="35.1" customHeight="1" thickTop="1" thickBot="1" x14ac:dyDescent="0.6">
      <c r="A57" s="267" t="s">
        <v>53</v>
      </c>
      <c r="B57" s="200"/>
      <c r="C57" s="189"/>
      <c r="D57" s="200"/>
      <c r="E57" s="189"/>
      <c r="F57" s="171"/>
      <c r="G57" s="190">
        <f t="shared" ref="G57:G68" si="13">E57-C57</f>
        <v>0</v>
      </c>
      <c r="H57" s="246">
        <f t="shared" ref="H57:H67" si="14">D57-B57</f>
        <v>0</v>
      </c>
    </row>
    <row r="58" spans="1:8" ht="35.1" customHeight="1" thickTop="1" thickBot="1" x14ac:dyDescent="0.6">
      <c r="A58" s="267" t="s">
        <v>54</v>
      </c>
      <c r="B58" s="200"/>
      <c r="C58" s="189"/>
      <c r="D58" s="200"/>
      <c r="E58" s="189"/>
      <c r="F58" s="171"/>
      <c r="G58" s="190">
        <f t="shared" si="13"/>
        <v>0</v>
      </c>
      <c r="H58" s="246">
        <f t="shared" si="14"/>
        <v>0</v>
      </c>
    </row>
    <row r="59" spans="1:8" ht="35.1" customHeight="1" thickTop="1" thickBot="1" x14ac:dyDescent="0.6">
      <c r="A59" s="267"/>
      <c r="B59" s="200"/>
      <c r="C59" s="189">
        <f>SUM(C57:C58)</f>
        <v>0</v>
      </c>
      <c r="D59" s="200"/>
      <c r="E59" s="189">
        <f>SUM(E57:E58)</f>
        <v>0</v>
      </c>
      <c r="F59" s="171"/>
      <c r="G59" s="301">
        <f t="shared" si="13"/>
        <v>0</v>
      </c>
      <c r="H59" s="246"/>
    </row>
    <row r="60" spans="1:8" ht="35.1" customHeight="1" thickTop="1" thickBot="1" x14ac:dyDescent="0.6">
      <c r="A60" s="267" t="s">
        <v>51</v>
      </c>
      <c r="B60" s="200"/>
      <c r="C60" s="189"/>
      <c r="D60" s="200"/>
      <c r="E60" s="189"/>
      <c r="F60" s="171"/>
      <c r="G60" s="190">
        <f t="shared" si="13"/>
        <v>0</v>
      </c>
      <c r="H60" s="246">
        <f t="shared" si="14"/>
        <v>0</v>
      </c>
    </row>
    <row r="61" spans="1:8" ht="35.1" customHeight="1" thickTop="1" thickBot="1" x14ac:dyDescent="0.6">
      <c r="A61" s="267" t="s">
        <v>52</v>
      </c>
      <c r="B61" s="200"/>
      <c r="C61" s="189"/>
      <c r="D61" s="200"/>
      <c r="E61" s="189"/>
      <c r="F61" s="171"/>
      <c r="G61" s="190">
        <f t="shared" si="13"/>
        <v>0</v>
      </c>
      <c r="H61" s="246">
        <f t="shared" si="14"/>
        <v>0</v>
      </c>
    </row>
    <row r="62" spans="1:8" ht="35.1" customHeight="1" thickTop="1" thickBot="1" x14ac:dyDescent="0.6">
      <c r="A62" s="267"/>
      <c r="B62" s="200"/>
      <c r="C62" s="189">
        <f t="shared" ref="C62" si="15">SUM(C60:C61)</f>
        <v>0</v>
      </c>
      <c r="D62" s="200"/>
      <c r="E62" s="189">
        <f t="shared" ref="E62" si="16">SUM(E60:E61)</f>
        <v>0</v>
      </c>
      <c r="F62" s="171"/>
      <c r="G62" s="301">
        <f t="shared" si="13"/>
        <v>0</v>
      </c>
      <c r="H62" s="246"/>
    </row>
    <row r="63" spans="1:8" ht="35.1" customHeight="1" thickTop="1" thickBot="1" x14ac:dyDescent="0.6">
      <c r="A63" s="267" t="s">
        <v>59</v>
      </c>
      <c r="B63" s="200"/>
      <c r="C63" s="189"/>
      <c r="D63" s="200"/>
      <c r="E63" s="189"/>
      <c r="G63" s="190">
        <f t="shared" si="13"/>
        <v>0</v>
      </c>
      <c r="H63" s="246">
        <f t="shared" si="14"/>
        <v>0</v>
      </c>
    </row>
    <row r="64" spans="1:8" ht="35.1" customHeight="1" thickTop="1" thickBot="1" x14ac:dyDescent="0.6">
      <c r="A64" s="267" t="s">
        <v>60</v>
      </c>
      <c r="B64" s="200"/>
      <c r="C64" s="189"/>
      <c r="D64" s="200"/>
      <c r="E64" s="189"/>
      <c r="G64" s="190">
        <f t="shared" si="13"/>
        <v>0</v>
      </c>
      <c r="H64" s="246">
        <f t="shared" si="14"/>
        <v>0</v>
      </c>
    </row>
    <row r="65" spans="1:8" ht="35.1" customHeight="1" thickTop="1" thickBot="1" x14ac:dyDescent="0.6">
      <c r="A65" s="267"/>
      <c r="B65" s="200"/>
      <c r="C65" s="189">
        <f t="shared" ref="C65" si="17">SUM(C63:C64)</f>
        <v>0</v>
      </c>
      <c r="D65" s="200"/>
      <c r="E65" s="189">
        <f t="shared" ref="E65" si="18">SUM(E63:E64)</f>
        <v>0</v>
      </c>
      <c r="G65" s="301">
        <f t="shared" si="13"/>
        <v>0</v>
      </c>
      <c r="H65" s="246"/>
    </row>
    <row r="66" spans="1:8" ht="35.1" customHeight="1" thickTop="1" thickBot="1" x14ac:dyDescent="0.6">
      <c r="A66" s="267" t="s">
        <v>61</v>
      </c>
      <c r="B66" s="200"/>
      <c r="C66" s="189"/>
      <c r="D66" s="200"/>
      <c r="E66" s="189"/>
      <c r="G66" s="190">
        <f t="shared" si="13"/>
        <v>0</v>
      </c>
      <c r="H66" s="246">
        <f t="shared" si="14"/>
        <v>0</v>
      </c>
    </row>
    <row r="67" spans="1:8" ht="35.1" customHeight="1" thickTop="1" thickBot="1" x14ac:dyDescent="0.6">
      <c r="A67" s="267" t="s">
        <v>62</v>
      </c>
      <c r="B67" s="200"/>
      <c r="C67" s="189"/>
      <c r="D67" s="200"/>
      <c r="E67" s="189"/>
      <c r="G67" s="190">
        <f t="shared" si="13"/>
        <v>0</v>
      </c>
      <c r="H67" s="246">
        <f t="shared" si="14"/>
        <v>0</v>
      </c>
    </row>
    <row r="68" spans="1:8" ht="35.1" customHeight="1" thickTop="1" thickBot="1" x14ac:dyDescent="0.6">
      <c r="A68" s="268"/>
      <c r="B68" s="200"/>
      <c r="C68" s="189">
        <f t="shared" ref="C68" si="19">SUM(C66:C67)</f>
        <v>0</v>
      </c>
      <c r="D68" s="200"/>
      <c r="E68" s="189">
        <f t="shared" ref="E68" si="20">SUM(E66:E67)</f>
        <v>0</v>
      </c>
      <c r="G68" s="296">
        <f t="shared" si="13"/>
        <v>0</v>
      </c>
      <c r="H68" s="264"/>
    </row>
    <row r="69" spans="1:8" ht="35.1" customHeight="1" thickTop="1" thickBot="1" x14ac:dyDescent="0.6">
      <c r="A69" s="269"/>
      <c r="B69" s="207"/>
      <c r="C69" s="209"/>
      <c r="D69" s="207"/>
      <c r="E69" s="209"/>
      <c r="G69" s="210"/>
      <c r="H69" s="270"/>
    </row>
    <row r="70" spans="1:8" ht="35.1" customHeight="1" thickTop="1" thickBot="1" x14ac:dyDescent="0.6">
      <c r="A70" s="267" t="s">
        <v>83</v>
      </c>
      <c r="B70" s="200"/>
      <c r="C70" s="189"/>
      <c r="D70" s="200"/>
      <c r="E70" s="189"/>
      <c r="F70" s="171"/>
      <c r="G70" s="190">
        <f t="shared" ref="G70:G75" si="21">E70-C70</f>
        <v>0</v>
      </c>
      <c r="H70" s="246">
        <f t="shared" ref="H70:H74" si="22">D70-B70</f>
        <v>0</v>
      </c>
    </row>
    <row r="71" spans="1:8" ht="35.1" customHeight="1" thickTop="1" thickBot="1" x14ac:dyDescent="0.6">
      <c r="A71" s="267" t="s">
        <v>84</v>
      </c>
      <c r="B71" s="200"/>
      <c r="C71" s="189"/>
      <c r="D71" s="200"/>
      <c r="E71" s="189"/>
      <c r="F71" s="171"/>
      <c r="G71" s="190">
        <f t="shared" si="21"/>
        <v>0</v>
      </c>
      <c r="H71" s="246">
        <f t="shared" si="22"/>
        <v>0</v>
      </c>
    </row>
    <row r="72" spans="1:8" ht="35.1" customHeight="1" thickTop="1" thickBot="1" x14ac:dyDescent="0.6">
      <c r="A72" s="267"/>
      <c r="B72" s="200"/>
      <c r="C72" s="189">
        <f>SUM(C70:C71)</f>
        <v>0</v>
      </c>
      <c r="D72" s="200"/>
      <c r="E72" s="189">
        <f>SUM(E70:E71)</f>
        <v>0</v>
      </c>
      <c r="F72" s="171"/>
      <c r="G72" s="295">
        <f t="shared" si="21"/>
        <v>0</v>
      </c>
      <c r="H72" s="246">
        <f t="shared" si="22"/>
        <v>0</v>
      </c>
    </row>
    <row r="73" spans="1:8" ht="35.1" customHeight="1" thickTop="1" thickBot="1" x14ac:dyDescent="0.6">
      <c r="A73" s="267" t="s">
        <v>57</v>
      </c>
      <c r="B73" s="200"/>
      <c r="C73" s="189"/>
      <c r="D73" s="200"/>
      <c r="E73" s="189"/>
      <c r="F73" s="171"/>
      <c r="G73" s="190">
        <f t="shared" si="21"/>
        <v>0</v>
      </c>
      <c r="H73" s="246">
        <f t="shared" si="22"/>
        <v>0</v>
      </c>
    </row>
    <row r="74" spans="1:8" ht="35.1" customHeight="1" thickTop="1" thickBot="1" x14ac:dyDescent="0.6">
      <c r="A74" s="267" t="s">
        <v>58</v>
      </c>
      <c r="B74" s="200"/>
      <c r="C74" s="203"/>
      <c r="D74" s="200"/>
      <c r="E74" s="203"/>
      <c r="G74" s="190">
        <f t="shared" si="21"/>
        <v>0</v>
      </c>
      <c r="H74" s="246">
        <f t="shared" si="22"/>
        <v>0</v>
      </c>
    </row>
    <row r="75" spans="1:8" ht="35.1" customHeight="1" thickTop="1" thickBot="1" x14ac:dyDescent="0.6">
      <c r="A75" s="268"/>
      <c r="B75" s="204"/>
      <c r="C75" s="206">
        <f>SUM(C73:C74)</f>
        <v>0</v>
      </c>
      <c r="D75" s="204"/>
      <c r="E75" s="206">
        <f>SUM(E73:E74)</f>
        <v>0</v>
      </c>
      <c r="G75" s="296">
        <f t="shared" si="21"/>
        <v>0</v>
      </c>
      <c r="H75" s="264"/>
    </row>
    <row r="76" spans="1:8" ht="35.1" customHeight="1" thickTop="1" thickBot="1" x14ac:dyDescent="0.6">
      <c r="A76" s="269"/>
      <c r="B76" s="207"/>
      <c r="C76" s="209"/>
      <c r="D76" s="207"/>
      <c r="E76" s="209"/>
      <c r="G76" s="210"/>
      <c r="H76" s="271"/>
    </row>
    <row r="77" spans="1:8" ht="35.1" customHeight="1" thickTop="1" thickBot="1" x14ac:dyDescent="0.6">
      <c r="A77" s="267" t="s">
        <v>67</v>
      </c>
      <c r="B77" s="200"/>
      <c r="C77" s="203"/>
      <c r="D77" s="200"/>
      <c r="E77" s="203"/>
      <c r="G77" s="190">
        <f t="shared" ref="G77:G85" si="23">E77-C77</f>
        <v>0</v>
      </c>
      <c r="H77" s="246">
        <f t="shared" ref="H77:H84" si="24">D77-B77</f>
        <v>0</v>
      </c>
    </row>
    <row r="78" spans="1:8" ht="35.1" customHeight="1" thickTop="1" thickBot="1" x14ac:dyDescent="0.6">
      <c r="A78" s="267" t="s">
        <v>68</v>
      </c>
      <c r="B78" s="200"/>
      <c r="C78" s="203"/>
      <c r="D78" s="200"/>
      <c r="E78" s="203"/>
      <c r="G78" s="190">
        <f t="shared" si="23"/>
        <v>0</v>
      </c>
      <c r="H78" s="246">
        <f t="shared" si="24"/>
        <v>0</v>
      </c>
    </row>
    <row r="79" spans="1:8" ht="35.1" customHeight="1" thickTop="1" thickBot="1" x14ac:dyDescent="0.6">
      <c r="A79" s="267"/>
      <c r="B79" s="200"/>
      <c r="C79" s="203">
        <f>SUM(C77:C78)</f>
        <v>0</v>
      </c>
      <c r="D79" s="200"/>
      <c r="E79" s="203">
        <f>SUM(E77:E78)</f>
        <v>0</v>
      </c>
      <c r="G79" s="301">
        <f t="shared" si="23"/>
        <v>0</v>
      </c>
      <c r="H79" s="246">
        <f t="shared" si="24"/>
        <v>0</v>
      </c>
    </row>
    <row r="80" spans="1:8" ht="35.1" customHeight="1" thickTop="1" thickBot="1" x14ac:dyDescent="0.6">
      <c r="A80" s="267" t="s">
        <v>69</v>
      </c>
      <c r="B80" s="200"/>
      <c r="C80" s="203"/>
      <c r="D80" s="200"/>
      <c r="E80" s="203"/>
      <c r="G80" s="190">
        <f t="shared" si="23"/>
        <v>0</v>
      </c>
      <c r="H80" s="246">
        <f t="shared" si="24"/>
        <v>0</v>
      </c>
    </row>
    <row r="81" spans="1:8" ht="35.1" customHeight="1" thickTop="1" thickBot="1" x14ac:dyDescent="0.6">
      <c r="A81" s="267" t="s">
        <v>70</v>
      </c>
      <c r="B81" s="200"/>
      <c r="C81" s="203"/>
      <c r="D81" s="200"/>
      <c r="E81" s="203"/>
      <c r="G81" s="190">
        <f t="shared" si="23"/>
        <v>0</v>
      </c>
      <c r="H81" s="246">
        <f t="shared" si="24"/>
        <v>0</v>
      </c>
    </row>
    <row r="82" spans="1:8" ht="35.1" customHeight="1" thickTop="1" thickBot="1" x14ac:dyDescent="0.6">
      <c r="A82" s="267"/>
      <c r="B82" s="200"/>
      <c r="C82" s="203">
        <f>SUM(C80:C81)</f>
        <v>0</v>
      </c>
      <c r="D82" s="200"/>
      <c r="E82" s="203">
        <f>SUM(E80:E81)</f>
        <v>0</v>
      </c>
      <c r="G82" s="301">
        <f t="shared" si="23"/>
        <v>0</v>
      </c>
      <c r="H82" s="246"/>
    </row>
    <row r="83" spans="1:8" ht="35.1" customHeight="1" thickTop="1" thickBot="1" x14ac:dyDescent="0.6">
      <c r="A83" s="267" t="s">
        <v>71</v>
      </c>
      <c r="B83" s="200"/>
      <c r="C83" s="203"/>
      <c r="D83" s="200"/>
      <c r="E83" s="203"/>
      <c r="G83" s="190">
        <f t="shared" si="23"/>
        <v>0</v>
      </c>
      <c r="H83" s="246">
        <f t="shared" si="24"/>
        <v>0</v>
      </c>
    </row>
    <row r="84" spans="1:8" ht="35.1" customHeight="1" thickTop="1" thickBot="1" x14ac:dyDescent="0.6">
      <c r="A84" s="267" t="s">
        <v>72</v>
      </c>
      <c r="B84" s="200"/>
      <c r="C84" s="203"/>
      <c r="D84" s="200"/>
      <c r="E84" s="203"/>
      <c r="G84" s="190">
        <f t="shared" si="23"/>
        <v>0</v>
      </c>
      <c r="H84" s="246">
        <f t="shared" si="24"/>
        <v>0</v>
      </c>
    </row>
    <row r="85" spans="1:8" ht="35.1" customHeight="1" thickTop="1" thickBot="1" x14ac:dyDescent="0.6">
      <c r="A85" s="268"/>
      <c r="B85" s="205"/>
      <c r="C85" s="206">
        <f>SUM(C83:C84)</f>
        <v>0</v>
      </c>
      <c r="D85" s="205"/>
      <c r="E85" s="206">
        <f>SUM(E83:E84)</f>
        <v>0</v>
      </c>
      <c r="G85" s="296">
        <f t="shared" si="23"/>
        <v>0</v>
      </c>
      <c r="H85" s="264"/>
    </row>
    <row r="86" spans="1:8" ht="35.1" customHeight="1" thickTop="1" thickBot="1" x14ac:dyDescent="0.6">
      <c r="A86" s="272"/>
      <c r="B86" s="211"/>
      <c r="C86" s="165"/>
      <c r="D86" s="211"/>
      <c r="E86" s="165"/>
      <c r="G86" s="167"/>
      <c r="H86" s="251"/>
    </row>
    <row r="87" spans="1:8" ht="35.1" customHeight="1" thickTop="1" thickBot="1" x14ac:dyDescent="0.5">
      <c r="A87" s="344" t="s">
        <v>85</v>
      </c>
      <c r="B87" s="345"/>
      <c r="C87" s="345"/>
      <c r="D87" s="345"/>
      <c r="E87" s="345"/>
      <c r="F87" s="345"/>
      <c r="G87" s="345"/>
      <c r="H87" s="346"/>
    </row>
    <row r="88" spans="1:8" ht="35.1" customHeight="1" thickTop="1" thickBot="1" x14ac:dyDescent="0.6">
      <c r="A88" s="273"/>
      <c r="B88" s="212"/>
      <c r="C88" s="213"/>
      <c r="D88" s="212"/>
      <c r="E88" s="213"/>
      <c r="G88" s="214"/>
      <c r="H88" s="274"/>
    </row>
    <row r="89" spans="1:8" ht="35.1" customHeight="1" thickTop="1" thickBot="1" x14ac:dyDescent="0.6">
      <c r="A89" s="273" t="s">
        <v>63</v>
      </c>
      <c r="B89" s="212"/>
      <c r="C89" s="213"/>
      <c r="D89" s="212"/>
      <c r="E89" s="213"/>
      <c r="G89" s="163">
        <f t="shared" ref="G89:G94" si="25">E89-C89</f>
        <v>0</v>
      </c>
      <c r="H89" s="238">
        <f t="shared" ref="H89:H93" si="26">D89-B89</f>
        <v>0</v>
      </c>
    </row>
    <row r="90" spans="1:8" ht="35.1" customHeight="1" thickTop="1" thickBot="1" x14ac:dyDescent="0.6">
      <c r="A90" s="273" t="s">
        <v>64</v>
      </c>
      <c r="B90" s="212"/>
      <c r="C90" s="213"/>
      <c r="D90" s="212"/>
      <c r="E90" s="213"/>
      <c r="G90" s="163">
        <f t="shared" si="25"/>
        <v>0</v>
      </c>
      <c r="H90" s="238">
        <f t="shared" si="26"/>
        <v>0</v>
      </c>
    </row>
    <row r="91" spans="1:8" ht="35.1" customHeight="1" thickTop="1" thickBot="1" x14ac:dyDescent="0.6">
      <c r="A91" s="273"/>
      <c r="B91" s="212"/>
      <c r="C91" s="213">
        <f>SUM(C89:C90)</f>
        <v>0</v>
      </c>
      <c r="D91" s="212"/>
      <c r="E91" s="213">
        <f>SUM(E89:E90)</f>
        <v>0</v>
      </c>
      <c r="G91" s="294">
        <f t="shared" si="25"/>
        <v>0</v>
      </c>
      <c r="H91" s="238"/>
    </row>
    <row r="92" spans="1:8" ht="35.1" customHeight="1" thickTop="1" thickBot="1" x14ac:dyDescent="0.6">
      <c r="A92" s="273" t="s">
        <v>65</v>
      </c>
      <c r="B92" s="212"/>
      <c r="C92" s="213"/>
      <c r="D92" s="212"/>
      <c r="E92" s="213"/>
      <c r="G92" s="163">
        <f t="shared" si="25"/>
        <v>0</v>
      </c>
      <c r="H92" s="238">
        <f t="shared" si="26"/>
        <v>0</v>
      </c>
    </row>
    <row r="93" spans="1:8" ht="35.1" customHeight="1" thickTop="1" thickBot="1" x14ac:dyDescent="0.6">
      <c r="A93" s="273" t="s">
        <v>66</v>
      </c>
      <c r="B93" s="212"/>
      <c r="C93" s="213"/>
      <c r="D93" s="212"/>
      <c r="E93" s="213"/>
      <c r="G93" s="163">
        <f t="shared" si="25"/>
        <v>0</v>
      </c>
      <c r="H93" s="238">
        <f t="shared" si="26"/>
        <v>0</v>
      </c>
    </row>
    <row r="94" spans="1:8" ht="35.1" customHeight="1" thickTop="1" thickBot="1" x14ac:dyDescent="0.6">
      <c r="A94" s="275"/>
      <c r="B94" s="276"/>
      <c r="C94" s="278">
        <f>SUM(C92:C93)</f>
        <v>0</v>
      </c>
      <c r="D94" s="276"/>
      <c r="E94" s="278">
        <f>SUM(E92:E93)</f>
        <v>0</v>
      </c>
      <c r="F94" s="279"/>
      <c r="G94" s="307">
        <f t="shared" si="25"/>
        <v>0</v>
      </c>
      <c r="H94" s="244"/>
    </row>
    <row r="95" spans="1:8" x14ac:dyDescent="0.55000000000000004">
      <c r="A95" s="77"/>
      <c r="B95" s="215"/>
      <c r="C95" s="217"/>
      <c r="D95" s="215"/>
      <c r="E95" s="217"/>
      <c r="F95" s="247"/>
      <c r="G95" s="218"/>
      <c r="H95" s="219"/>
    </row>
    <row r="96" spans="1:8" x14ac:dyDescent="0.55000000000000004">
      <c r="A96" s="74"/>
      <c r="B96" s="220"/>
      <c r="C96" s="222"/>
      <c r="D96" s="220"/>
      <c r="E96" s="222"/>
      <c r="G96" s="223"/>
      <c r="H96" s="224"/>
    </row>
    <row r="97" ht="25.5" customHeight="1" x14ac:dyDescent="0.55000000000000004"/>
  </sheetData>
  <mergeCells count="19">
    <mergeCell ref="A87:H87"/>
    <mergeCell ref="A42:H42"/>
    <mergeCell ref="A55:A56"/>
    <mergeCell ref="B55:B56"/>
    <mergeCell ref="C55:C56"/>
    <mergeCell ref="D55:D56"/>
    <mergeCell ref="E55:E56"/>
    <mergeCell ref="G55:G56"/>
    <mergeCell ref="H55:H56"/>
    <mergeCell ref="B1:C1"/>
    <mergeCell ref="D1:E1"/>
    <mergeCell ref="A2:H2"/>
    <mergeCell ref="A3:A4"/>
    <mergeCell ref="B3:B4"/>
    <mergeCell ref="C3:C4"/>
    <mergeCell ref="D3:D4"/>
    <mergeCell ref="E3:E4"/>
    <mergeCell ref="G3:G4"/>
    <mergeCell ref="H3:H4"/>
  </mergeCells>
  <phoneticPr fontId="2" type="noConversion"/>
  <pageMargins left="0.25" right="0.25" top="0.75" bottom="0.75" header="0.3" footer="0.3"/>
  <pageSetup paperSize="9" scale="3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C0052-EB78-4947-90ED-DAC36E12660F}">
  <sheetPr>
    <pageSetUpPr fitToPage="1"/>
  </sheetPr>
  <dimension ref="A1:Q93"/>
  <sheetViews>
    <sheetView zoomScale="41" zoomScaleNormal="41" workbookViewId="0">
      <pane ySplit="1" topLeftCell="A47" activePane="bottomLeft" state="frozen"/>
      <selection pane="bottomLeft" activeCell="A48" sqref="A48:A49"/>
    </sheetView>
  </sheetViews>
  <sheetFormatPr defaultRowHeight="38.25" x14ac:dyDescent="0.55000000000000004"/>
  <cols>
    <col min="1" max="1" width="39" style="69" bestFit="1" customWidth="1"/>
    <col min="2" max="2" width="28.1640625" style="225" bestFit="1" customWidth="1"/>
    <col min="3" max="3" width="40.83203125" style="225" bestFit="1" customWidth="1"/>
    <col min="4" max="4" width="28.1640625" style="225" bestFit="1" customWidth="1"/>
    <col min="5" max="5" width="40.83203125" style="225" bestFit="1" customWidth="1"/>
    <col min="6" max="6" width="5.83203125" style="166" customWidth="1"/>
    <col min="7" max="7" width="35.5" style="226" bestFit="1" customWidth="1"/>
    <col min="8" max="8" width="35.5" style="226" customWidth="1"/>
    <col min="9" max="10" width="9.33203125" style="68"/>
    <col min="11" max="11" width="11.1640625" style="68" bestFit="1" customWidth="1"/>
    <col min="12" max="12" width="16" style="68" bestFit="1" customWidth="1"/>
    <col min="13" max="13" width="13.1640625" style="68" bestFit="1" customWidth="1"/>
    <col min="14" max="14" width="19" style="68" bestFit="1" customWidth="1"/>
    <col min="15" max="16384" width="9.33203125" style="68"/>
  </cols>
  <sheetData>
    <row r="1" spans="1:8" s="306" customFormat="1" ht="98.25" customHeight="1" thickBot="1" x14ac:dyDescent="0.8">
      <c r="A1" s="302"/>
      <c r="B1" s="360" t="s">
        <v>121</v>
      </c>
      <c r="C1" s="361"/>
      <c r="D1" s="360" t="s">
        <v>125</v>
      </c>
      <c r="E1" s="361"/>
      <c r="F1" s="303"/>
      <c r="G1" s="304"/>
      <c r="H1" s="305"/>
    </row>
    <row r="2" spans="1:8" ht="33.75" thickTop="1" thickBot="1" x14ac:dyDescent="0.5">
      <c r="A2" s="362" t="s">
        <v>87</v>
      </c>
      <c r="B2" s="363"/>
      <c r="C2" s="363"/>
      <c r="D2" s="363"/>
      <c r="E2" s="363"/>
      <c r="F2" s="363"/>
      <c r="G2" s="363"/>
      <c r="H2" s="364"/>
    </row>
    <row r="3" spans="1:8" ht="47.25" customHeight="1" thickTop="1" x14ac:dyDescent="0.25">
      <c r="A3" s="365" t="s">
        <v>96</v>
      </c>
      <c r="B3" s="367" t="s">
        <v>2</v>
      </c>
      <c r="C3" s="369" t="s">
        <v>3</v>
      </c>
      <c r="D3" s="367" t="s">
        <v>2</v>
      </c>
      <c r="E3" s="369" t="s">
        <v>3</v>
      </c>
      <c r="F3" s="280"/>
      <c r="G3" s="371" t="s">
        <v>73</v>
      </c>
      <c r="H3" s="373" t="s">
        <v>74</v>
      </c>
    </row>
    <row r="4" spans="1:8" ht="35.1" customHeight="1" thickBot="1" x14ac:dyDescent="0.3">
      <c r="A4" s="366"/>
      <c r="B4" s="368"/>
      <c r="C4" s="370"/>
      <c r="D4" s="368"/>
      <c r="E4" s="370"/>
      <c r="F4" s="281"/>
      <c r="G4" s="372"/>
      <c r="H4" s="374"/>
    </row>
    <row r="5" spans="1:8" ht="35.1" customHeight="1" thickBot="1" x14ac:dyDescent="0.6">
      <c r="A5" s="252" t="s">
        <v>31</v>
      </c>
      <c r="B5" s="232">
        <v>1814</v>
      </c>
      <c r="C5" s="234">
        <v>365265</v>
      </c>
      <c r="D5" s="232">
        <v>1915</v>
      </c>
      <c r="E5" s="234">
        <v>364816</v>
      </c>
      <c r="F5" s="235"/>
      <c r="G5" s="236">
        <f t="shared" ref="G5:G13" si="0">E5-C5</f>
        <v>-449</v>
      </c>
      <c r="H5" s="237">
        <f t="shared" ref="H5:H12" si="1">D5-B5</f>
        <v>101</v>
      </c>
    </row>
    <row r="6" spans="1:8" ht="35.1" customHeight="1" thickTop="1" thickBot="1" x14ac:dyDescent="0.6">
      <c r="A6" s="253" t="s">
        <v>32</v>
      </c>
      <c r="B6" s="172">
        <v>115</v>
      </c>
      <c r="C6" s="170">
        <v>71823</v>
      </c>
      <c r="D6" s="172">
        <v>143</v>
      </c>
      <c r="E6" s="170">
        <v>50927</v>
      </c>
      <c r="F6" s="171"/>
      <c r="G6" s="163">
        <f t="shared" si="0"/>
        <v>-20896</v>
      </c>
      <c r="H6" s="238">
        <f t="shared" si="1"/>
        <v>28</v>
      </c>
    </row>
    <row r="7" spans="1:8" ht="35.1" customHeight="1" thickTop="1" thickBot="1" x14ac:dyDescent="0.6">
      <c r="A7" s="254"/>
      <c r="B7" s="239"/>
      <c r="C7" s="241">
        <f>SUM(C5:C6)</f>
        <v>437088</v>
      </c>
      <c r="D7" s="239"/>
      <c r="E7" s="241">
        <f>SUM(E5:E6)</f>
        <v>415743</v>
      </c>
      <c r="F7" s="242"/>
      <c r="G7" s="297">
        <f t="shared" si="0"/>
        <v>-21345</v>
      </c>
      <c r="H7" s="244"/>
    </row>
    <row r="8" spans="1:8" ht="35.1" customHeight="1" thickBot="1" x14ac:dyDescent="0.6">
      <c r="A8" s="255" t="s">
        <v>39</v>
      </c>
      <c r="B8" s="227">
        <v>1433</v>
      </c>
      <c r="C8" s="229">
        <v>267722</v>
      </c>
      <c r="D8" s="227">
        <v>1469</v>
      </c>
      <c r="E8" s="229">
        <v>257745</v>
      </c>
      <c r="F8" s="230"/>
      <c r="G8" s="231">
        <f t="shared" si="0"/>
        <v>-9977</v>
      </c>
      <c r="H8" s="256">
        <f t="shared" si="1"/>
        <v>36</v>
      </c>
    </row>
    <row r="9" spans="1:8" ht="35.1" customHeight="1" thickTop="1" thickBot="1" x14ac:dyDescent="0.6">
      <c r="A9" s="253" t="s">
        <v>40</v>
      </c>
      <c r="B9" s="172">
        <v>55</v>
      </c>
      <c r="C9" s="170">
        <v>27857</v>
      </c>
      <c r="D9" s="172">
        <v>65</v>
      </c>
      <c r="E9" s="170">
        <v>27184</v>
      </c>
      <c r="F9" s="171"/>
      <c r="G9" s="163">
        <f t="shared" si="0"/>
        <v>-673</v>
      </c>
      <c r="H9" s="238">
        <f t="shared" si="1"/>
        <v>10</v>
      </c>
    </row>
    <row r="10" spans="1:8" ht="35.1" customHeight="1" thickTop="1" thickBot="1" x14ac:dyDescent="0.6">
      <c r="A10" s="253"/>
      <c r="B10" s="172"/>
      <c r="C10" s="170">
        <f>SUM(C8:C9)</f>
        <v>295579</v>
      </c>
      <c r="D10" s="172"/>
      <c r="E10" s="170">
        <f>SUM(E8:E9)</f>
        <v>284929</v>
      </c>
      <c r="F10" s="171"/>
      <c r="G10" s="298">
        <f t="shared" si="0"/>
        <v>-10650</v>
      </c>
      <c r="H10" s="238"/>
    </row>
    <row r="11" spans="1:8" ht="35.1" customHeight="1" thickTop="1" thickBot="1" x14ac:dyDescent="0.6">
      <c r="A11" s="253" t="s">
        <v>33</v>
      </c>
      <c r="B11" s="172">
        <v>1187</v>
      </c>
      <c r="C11" s="170">
        <v>206245</v>
      </c>
      <c r="D11" s="172">
        <v>1188</v>
      </c>
      <c r="E11" s="170">
        <v>205912</v>
      </c>
      <c r="F11" s="171"/>
      <c r="G11" s="163">
        <f t="shared" si="0"/>
        <v>-333</v>
      </c>
      <c r="H11" s="238">
        <f t="shared" si="1"/>
        <v>1</v>
      </c>
    </row>
    <row r="12" spans="1:8" ht="35.1" customHeight="1" thickTop="1" thickBot="1" x14ac:dyDescent="0.6">
      <c r="A12" s="253" t="s">
        <v>34</v>
      </c>
      <c r="B12" s="172">
        <v>54</v>
      </c>
      <c r="C12" s="170">
        <v>14431</v>
      </c>
      <c r="D12" s="172">
        <v>49</v>
      </c>
      <c r="E12" s="170">
        <v>14494</v>
      </c>
      <c r="F12" s="171"/>
      <c r="G12" s="163">
        <f t="shared" si="0"/>
        <v>63</v>
      </c>
      <c r="H12" s="238">
        <f t="shared" si="1"/>
        <v>-5</v>
      </c>
    </row>
    <row r="13" spans="1:8" ht="35.1" customHeight="1" thickTop="1" thickBot="1" x14ac:dyDescent="0.6">
      <c r="A13" s="257"/>
      <c r="B13" s="173"/>
      <c r="C13" s="175">
        <f>SUM(C11:C12)</f>
        <v>220676</v>
      </c>
      <c r="D13" s="173"/>
      <c r="E13" s="175">
        <f>SUM(E11:E12)</f>
        <v>220406</v>
      </c>
      <c r="F13" s="171"/>
      <c r="G13" s="299">
        <f t="shared" si="0"/>
        <v>-270</v>
      </c>
      <c r="H13" s="258"/>
    </row>
    <row r="14" spans="1:8" ht="35.1" customHeight="1" thickTop="1" thickBot="1" x14ac:dyDescent="0.6">
      <c r="A14" s="250"/>
      <c r="B14" s="177"/>
      <c r="C14" s="179"/>
      <c r="D14" s="177"/>
      <c r="E14" s="179"/>
      <c r="F14" s="171"/>
      <c r="G14" s="180"/>
      <c r="H14" s="259"/>
    </row>
    <row r="15" spans="1:8" ht="35.1" customHeight="1" thickTop="1" thickBot="1" x14ac:dyDescent="0.6">
      <c r="A15" s="253" t="s">
        <v>41</v>
      </c>
      <c r="B15" s="172">
        <v>1584</v>
      </c>
      <c r="C15" s="170">
        <v>294696</v>
      </c>
      <c r="D15" s="172">
        <v>1561</v>
      </c>
      <c r="E15" s="170">
        <v>278086</v>
      </c>
      <c r="F15" s="171"/>
      <c r="G15" s="163">
        <f t="shared" ref="G15:G29" si="2">E15-C15</f>
        <v>-16610</v>
      </c>
      <c r="H15" s="238">
        <f t="shared" ref="H15:H28" si="3">D15-B15</f>
        <v>-23</v>
      </c>
    </row>
    <row r="16" spans="1:8" ht="35.1" customHeight="1" thickTop="1" thickBot="1" x14ac:dyDescent="0.6">
      <c r="A16" s="253" t="s">
        <v>42</v>
      </c>
      <c r="B16" s="172">
        <v>51</v>
      </c>
      <c r="C16" s="170">
        <v>32147</v>
      </c>
      <c r="D16" s="172">
        <v>54</v>
      </c>
      <c r="E16" s="170">
        <v>30095</v>
      </c>
      <c r="F16" s="171"/>
      <c r="G16" s="163">
        <f t="shared" si="2"/>
        <v>-2052</v>
      </c>
      <c r="H16" s="238">
        <f t="shared" si="3"/>
        <v>3</v>
      </c>
    </row>
    <row r="17" spans="1:11" ht="35.1" customHeight="1" thickTop="1" thickBot="1" x14ac:dyDescent="0.6">
      <c r="A17" s="253"/>
      <c r="B17" s="172"/>
      <c r="C17" s="170">
        <f>SUM(C15:C16)</f>
        <v>326843</v>
      </c>
      <c r="D17" s="172"/>
      <c r="E17" s="170">
        <f>SUM(E15:E16)</f>
        <v>308181</v>
      </c>
      <c r="F17" s="171"/>
      <c r="G17" s="298">
        <f t="shared" si="2"/>
        <v>-18662</v>
      </c>
      <c r="H17" s="238"/>
    </row>
    <row r="18" spans="1:11" ht="35.1" customHeight="1" thickTop="1" thickBot="1" x14ac:dyDescent="0.6">
      <c r="A18" s="253" t="s">
        <v>37</v>
      </c>
      <c r="B18" s="172">
        <v>1672</v>
      </c>
      <c r="C18" s="170">
        <v>298297</v>
      </c>
      <c r="D18" s="172">
        <v>1536</v>
      </c>
      <c r="E18" s="170">
        <v>272064</v>
      </c>
      <c r="F18" s="171"/>
      <c r="G18" s="163">
        <f t="shared" si="2"/>
        <v>-26233</v>
      </c>
      <c r="H18" s="238">
        <f t="shared" si="3"/>
        <v>-136</v>
      </c>
    </row>
    <row r="19" spans="1:11" ht="35.1" customHeight="1" thickTop="1" thickBot="1" x14ac:dyDescent="0.6">
      <c r="A19" s="253" t="s">
        <v>38</v>
      </c>
      <c r="B19" s="172">
        <v>58</v>
      </c>
      <c r="C19" s="170">
        <v>46841</v>
      </c>
      <c r="D19" s="172">
        <v>46</v>
      </c>
      <c r="E19" s="170">
        <v>45853</v>
      </c>
      <c r="F19" s="171"/>
      <c r="G19" s="163">
        <f t="shared" si="2"/>
        <v>-988</v>
      </c>
      <c r="H19" s="238">
        <f t="shared" si="3"/>
        <v>-12</v>
      </c>
    </row>
    <row r="20" spans="1:11" ht="35.1" customHeight="1" thickTop="1" thickBot="1" x14ac:dyDescent="0.6">
      <c r="A20" s="253"/>
      <c r="B20" s="172"/>
      <c r="C20" s="170">
        <f t="shared" ref="C20" si="4">SUM(C18:C19)</f>
        <v>345138</v>
      </c>
      <c r="D20" s="172"/>
      <c r="E20" s="170">
        <f>SUM(E18:E19)</f>
        <v>317917</v>
      </c>
      <c r="F20" s="171"/>
      <c r="G20" s="298">
        <f t="shared" si="2"/>
        <v>-27221</v>
      </c>
      <c r="H20" s="238"/>
    </row>
    <row r="21" spans="1:11" ht="35.1" customHeight="1" thickTop="1" thickBot="1" x14ac:dyDescent="0.6">
      <c r="A21" s="253" t="s">
        <v>35</v>
      </c>
      <c r="B21" s="172">
        <v>1509</v>
      </c>
      <c r="C21" s="170">
        <v>267703</v>
      </c>
      <c r="D21" s="172">
        <v>1448</v>
      </c>
      <c r="E21" s="170">
        <v>259896</v>
      </c>
      <c r="F21" s="171"/>
      <c r="G21" s="163">
        <f t="shared" si="2"/>
        <v>-7807</v>
      </c>
      <c r="H21" s="238">
        <f t="shared" si="3"/>
        <v>-61</v>
      </c>
    </row>
    <row r="22" spans="1:11" ht="35.1" customHeight="1" thickTop="1" thickBot="1" x14ac:dyDescent="0.6">
      <c r="A22" s="253" t="s">
        <v>36</v>
      </c>
      <c r="B22" s="172">
        <v>62</v>
      </c>
      <c r="C22" s="170">
        <v>37157</v>
      </c>
      <c r="D22" s="172">
        <v>52</v>
      </c>
      <c r="E22" s="170">
        <v>41508</v>
      </c>
      <c r="F22" s="171"/>
      <c r="G22" s="163">
        <f t="shared" si="2"/>
        <v>4351</v>
      </c>
      <c r="H22" s="238">
        <f t="shared" si="3"/>
        <v>-10</v>
      </c>
    </row>
    <row r="23" spans="1:11" ht="35.1" customHeight="1" thickTop="1" thickBot="1" x14ac:dyDescent="0.6">
      <c r="A23" s="253"/>
      <c r="B23" s="172"/>
      <c r="C23" s="170">
        <f t="shared" ref="C23" si="5">SUM(C21:C22)</f>
        <v>304860</v>
      </c>
      <c r="D23" s="172"/>
      <c r="E23" s="170">
        <f>SUM(E21:E22)</f>
        <v>301404</v>
      </c>
      <c r="F23" s="171"/>
      <c r="G23" s="298">
        <f t="shared" si="2"/>
        <v>-3456</v>
      </c>
      <c r="H23" s="238"/>
    </row>
    <row r="24" spans="1:11" ht="35.1" customHeight="1" thickTop="1" thickBot="1" x14ac:dyDescent="0.6">
      <c r="A24" s="253" t="s">
        <v>119</v>
      </c>
      <c r="B24" s="172">
        <v>804</v>
      </c>
      <c r="C24" s="170">
        <v>144637</v>
      </c>
      <c r="D24" s="172">
        <v>772</v>
      </c>
      <c r="E24" s="170">
        <v>154224</v>
      </c>
      <c r="F24" s="171"/>
      <c r="G24" s="163">
        <f t="shared" si="2"/>
        <v>9587</v>
      </c>
      <c r="H24" s="238">
        <f t="shared" ref="H24:H25" si="6">D24-B24</f>
        <v>-32</v>
      </c>
    </row>
    <row r="25" spans="1:11" ht="35.1" customHeight="1" thickTop="1" thickBot="1" x14ac:dyDescent="0.6">
      <c r="A25" s="253" t="s">
        <v>118</v>
      </c>
      <c r="B25" s="172">
        <v>25</v>
      </c>
      <c r="C25" s="170">
        <v>22288</v>
      </c>
      <c r="D25" s="172">
        <v>35</v>
      </c>
      <c r="E25" s="170">
        <v>23871</v>
      </c>
      <c r="F25" s="171"/>
      <c r="G25" s="163">
        <f t="shared" si="2"/>
        <v>1583</v>
      </c>
      <c r="H25" s="238">
        <f t="shared" si="6"/>
        <v>10</v>
      </c>
    </row>
    <row r="26" spans="1:11" ht="35.1" customHeight="1" thickTop="1" thickBot="1" x14ac:dyDescent="0.6">
      <c r="A26" s="253"/>
      <c r="B26" s="172"/>
      <c r="C26" s="170">
        <f t="shared" ref="C26" si="7">SUM(C24:C25)</f>
        <v>166925</v>
      </c>
      <c r="D26" s="172"/>
      <c r="E26" s="170">
        <f>SUM(E24:E25)</f>
        <v>178095</v>
      </c>
      <c r="F26" s="171"/>
      <c r="G26" s="318">
        <f t="shared" si="2"/>
        <v>11170</v>
      </c>
      <c r="H26" s="238"/>
    </row>
    <row r="27" spans="1:11" ht="35.1" customHeight="1" thickTop="1" thickBot="1" x14ac:dyDescent="0.6">
      <c r="A27" s="253" t="s">
        <v>45</v>
      </c>
      <c r="B27" s="172">
        <v>1063</v>
      </c>
      <c r="C27" s="170">
        <v>191208</v>
      </c>
      <c r="D27" s="172">
        <v>1067</v>
      </c>
      <c r="E27" s="170">
        <v>197743</v>
      </c>
      <c r="F27" s="171"/>
      <c r="G27" s="163">
        <f t="shared" si="2"/>
        <v>6535</v>
      </c>
      <c r="H27" s="238">
        <f t="shared" si="3"/>
        <v>4</v>
      </c>
    </row>
    <row r="28" spans="1:11" ht="35.1" customHeight="1" thickTop="1" thickBot="1" x14ac:dyDescent="0.6">
      <c r="A28" s="253" t="s">
        <v>46</v>
      </c>
      <c r="B28" s="172">
        <v>52</v>
      </c>
      <c r="C28" s="170">
        <v>33553</v>
      </c>
      <c r="D28" s="172">
        <v>57</v>
      </c>
      <c r="E28" s="170">
        <v>37110</v>
      </c>
      <c r="F28" s="171"/>
      <c r="G28" s="163">
        <f t="shared" si="2"/>
        <v>3557</v>
      </c>
      <c r="H28" s="238">
        <f t="shared" si="3"/>
        <v>5</v>
      </c>
    </row>
    <row r="29" spans="1:11" ht="35.1" customHeight="1" thickTop="1" thickBot="1" x14ac:dyDescent="0.6">
      <c r="A29" s="257"/>
      <c r="B29" s="172"/>
      <c r="C29" s="170">
        <f t="shared" ref="C29" si="8">SUM(C27:C28)</f>
        <v>224761</v>
      </c>
      <c r="D29" s="172"/>
      <c r="E29" s="170">
        <f>SUM(E27:E28)</f>
        <v>234853</v>
      </c>
      <c r="F29" s="171"/>
      <c r="G29" s="319">
        <f t="shared" si="2"/>
        <v>10092</v>
      </c>
      <c r="H29" s="258"/>
    </row>
    <row r="30" spans="1:11" ht="35.1" customHeight="1" thickTop="1" thickBot="1" x14ac:dyDescent="0.6">
      <c r="A30" s="260"/>
      <c r="B30" s="183"/>
      <c r="C30" s="185"/>
      <c r="D30" s="183"/>
      <c r="E30" s="185"/>
      <c r="F30" s="171"/>
      <c r="G30" s="186"/>
      <c r="H30" s="261"/>
      <c r="I30" s="65"/>
      <c r="J30" s="65"/>
      <c r="K30" s="65"/>
    </row>
    <row r="31" spans="1:11" ht="35.1" customHeight="1" thickTop="1" thickBot="1" x14ac:dyDescent="0.6">
      <c r="A31" s="262" t="s">
        <v>43</v>
      </c>
      <c r="B31" s="187">
        <v>953</v>
      </c>
      <c r="C31" s="189">
        <v>249894</v>
      </c>
      <c r="D31" s="187">
        <v>954</v>
      </c>
      <c r="E31" s="189">
        <v>237198</v>
      </c>
      <c r="F31" s="171"/>
      <c r="G31" s="190">
        <f>E31-C31</f>
        <v>-12696</v>
      </c>
      <c r="H31" s="246">
        <f>D31-B31</f>
        <v>1</v>
      </c>
    </row>
    <row r="32" spans="1:11" ht="35.1" customHeight="1" thickTop="1" thickBot="1" x14ac:dyDescent="0.6">
      <c r="A32" s="262" t="s">
        <v>44</v>
      </c>
      <c r="B32" s="187">
        <v>95</v>
      </c>
      <c r="C32" s="189">
        <v>45121</v>
      </c>
      <c r="D32" s="187">
        <v>57</v>
      </c>
      <c r="E32" s="189">
        <v>38561</v>
      </c>
      <c r="F32" s="171"/>
      <c r="G32" s="190">
        <f>E32-C32</f>
        <v>-6560</v>
      </c>
      <c r="H32" s="246">
        <f>D32-B32</f>
        <v>-38</v>
      </c>
    </row>
    <row r="33" spans="1:12" ht="35.1" customHeight="1" thickTop="1" thickBot="1" x14ac:dyDescent="0.6">
      <c r="A33" s="263"/>
      <c r="B33" s="191"/>
      <c r="C33" s="193">
        <f>SUM(C31:C32)</f>
        <v>295015</v>
      </c>
      <c r="D33" s="191"/>
      <c r="E33" s="193">
        <f>SUM(E31:E32)</f>
        <v>275759</v>
      </c>
      <c r="F33" s="171"/>
      <c r="G33" s="300">
        <f>E33-C33</f>
        <v>-19256</v>
      </c>
      <c r="H33" s="264"/>
    </row>
    <row r="34" spans="1:12" ht="35.1" customHeight="1" thickTop="1" thickBot="1" x14ac:dyDescent="0.6">
      <c r="A34" s="260"/>
      <c r="B34" s="183"/>
      <c r="C34" s="185"/>
      <c r="D34" s="183"/>
      <c r="E34" s="185"/>
      <c r="F34" s="171"/>
      <c r="G34" s="186"/>
      <c r="H34" s="261"/>
      <c r="I34" s="65"/>
      <c r="J34" s="65"/>
      <c r="K34" s="65"/>
      <c r="L34" s="65"/>
    </row>
    <row r="35" spans="1:12" ht="35.1" customHeight="1" thickTop="1" thickBot="1" x14ac:dyDescent="0.6">
      <c r="A35" s="262" t="s">
        <v>49</v>
      </c>
      <c r="B35" s="187">
        <v>1964</v>
      </c>
      <c r="C35" s="189">
        <v>434786</v>
      </c>
      <c r="D35" s="187">
        <v>1627</v>
      </c>
      <c r="E35" s="189">
        <v>339730</v>
      </c>
      <c r="F35" s="171"/>
      <c r="G35" s="190">
        <f>E35-C35</f>
        <v>-95056</v>
      </c>
      <c r="H35" s="246">
        <f>D35-B35</f>
        <v>-337</v>
      </c>
    </row>
    <row r="36" spans="1:12" ht="35.1" customHeight="1" thickTop="1" thickBot="1" x14ac:dyDescent="0.6">
      <c r="A36" s="262" t="s">
        <v>50</v>
      </c>
      <c r="B36" s="187">
        <v>10</v>
      </c>
      <c r="C36" s="189">
        <v>28598</v>
      </c>
      <c r="D36" s="187">
        <v>11</v>
      </c>
      <c r="E36" s="189">
        <v>23862</v>
      </c>
      <c r="F36" s="171"/>
      <c r="G36" s="190">
        <f>E36-C36</f>
        <v>-4736</v>
      </c>
      <c r="H36" s="246">
        <f>D36-B36</f>
        <v>1</v>
      </c>
    </row>
    <row r="37" spans="1:12" ht="35.1" customHeight="1" thickTop="1" thickBot="1" x14ac:dyDescent="0.6">
      <c r="A37" s="263"/>
      <c r="B37" s="191"/>
      <c r="C37" s="193">
        <f>SUM(C35:C36)</f>
        <v>463384</v>
      </c>
      <c r="D37" s="191"/>
      <c r="E37" s="193">
        <f>SUM(E35:E36)</f>
        <v>363592</v>
      </c>
      <c r="F37" s="171"/>
      <c r="G37" s="300">
        <f>E37-C37</f>
        <v>-99792</v>
      </c>
      <c r="H37" s="264"/>
    </row>
    <row r="38" spans="1:12" ht="35.1" customHeight="1" thickTop="1" thickBot="1" x14ac:dyDescent="0.5">
      <c r="A38" s="347" t="s">
        <v>88</v>
      </c>
      <c r="B38" s="348"/>
      <c r="C38" s="348"/>
      <c r="D38" s="348"/>
      <c r="E38" s="348"/>
      <c r="F38" s="348"/>
      <c r="G38" s="348"/>
      <c r="H38" s="349"/>
      <c r="I38" s="65"/>
      <c r="J38" s="65"/>
      <c r="K38" s="65"/>
      <c r="L38" s="65"/>
    </row>
    <row r="39" spans="1:12" ht="35.1" customHeight="1" thickTop="1" thickBot="1" x14ac:dyDescent="0.6">
      <c r="A39" s="260"/>
      <c r="B39" s="183"/>
      <c r="C39" s="185"/>
      <c r="D39" s="183"/>
      <c r="E39" s="185"/>
      <c r="F39" s="171"/>
      <c r="G39" s="186"/>
      <c r="H39" s="261"/>
      <c r="I39" s="65"/>
      <c r="J39" s="65"/>
      <c r="K39" s="65"/>
      <c r="L39" s="65"/>
    </row>
    <row r="40" spans="1:12" ht="35.1" customHeight="1" thickTop="1" thickBot="1" x14ac:dyDescent="0.6">
      <c r="A40" s="262" t="s">
        <v>30</v>
      </c>
      <c r="B40" s="187">
        <v>1665</v>
      </c>
      <c r="C40" s="189">
        <v>318215</v>
      </c>
      <c r="D40" s="187">
        <v>1685</v>
      </c>
      <c r="E40" s="189">
        <v>311869</v>
      </c>
      <c r="F40" s="171"/>
      <c r="G40" s="190">
        <f>E40-C40</f>
        <v>-6346</v>
      </c>
      <c r="H40" s="246">
        <f>D40-B40</f>
        <v>20</v>
      </c>
    </row>
    <row r="41" spans="1:12" ht="35.1" customHeight="1" thickTop="1" thickBot="1" x14ac:dyDescent="0.6">
      <c r="A41" s="262" t="s">
        <v>28</v>
      </c>
      <c r="B41" s="187">
        <v>40</v>
      </c>
      <c r="C41" s="189">
        <v>36268</v>
      </c>
      <c r="D41" s="187">
        <v>43</v>
      </c>
      <c r="E41" s="189">
        <v>30344</v>
      </c>
      <c r="F41" s="171"/>
      <c r="G41" s="190">
        <f>E41-C41</f>
        <v>-5924</v>
      </c>
      <c r="H41" s="246">
        <f>D41-B41</f>
        <v>3</v>
      </c>
    </row>
    <row r="42" spans="1:12" ht="35.1" customHeight="1" thickTop="1" thickBot="1" x14ac:dyDescent="0.6">
      <c r="A42" s="263"/>
      <c r="B42" s="191"/>
      <c r="C42" s="193">
        <f>SUM(C40:C41)</f>
        <v>354483</v>
      </c>
      <c r="D42" s="191"/>
      <c r="E42" s="193">
        <f>SUM(E40:E41)</f>
        <v>342213</v>
      </c>
      <c r="F42" s="171"/>
      <c r="G42" s="300">
        <f>E42-C42</f>
        <v>-12270</v>
      </c>
      <c r="H42" s="264"/>
    </row>
    <row r="43" spans="1:12" ht="35.1" customHeight="1" thickTop="1" thickBot="1" x14ac:dyDescent="0.6">
      <c r="A43" s="260"/>
      <c r="B43" s="183"/>
      <c r="C43" s="185"/>
      <c r="D43" s="183"/>
      <c r="E43" s="185"/>
      <c r="F43" s="171"/>
      <c r="G43" s="186"/>
      <c r="H43" s="261"/>
      <c r="I43" s="65"/>
      <c r="J43" s="65"/>
      <c r="K43" s="65"/>
      <c r="L43" s="65"/>
    </row>
    <row r="44" spans="1:12" ht="35.1" customHeight="1" thickTop="1" thickBot="1" x14ac:dyDescent="0.6">
      <c r="A44" s="262" t="s">
        <v>47</v>
      </c>
      <c r="B44" s="187">
        <v>1000</v>
      </c>
      <c r="C44" s="189">
        <v>199222</v>
      </c>
      <c r="D44" s="187">
        <v>1001</v>
      </c>
      <c r="E44" s="189">
        <v>205194</v>
      </c>
      <c r="F44" s="171"/>
      <c r="G44" s="190">
        <f>E44-C44</f>
        <v>5972</v>
      </c>
      <c r="H44" s="246">
        <f>D44-B44</f>
        <v>1</v>
      </c>
    </row>
    <row r="45" spans="1:12" ht="35.1" customHeight="1" thickTop="1" thickBot="1" x14ac:dyDescent="0.6">
      <c r="A45" s="262" t="s">
        <v>48</v>
      </c>
      <c r="B45" s="187">
        <v>11</v>
      </c>
      <c r="C45" s="189">
        <v>43467</v>
      </c>
      <c r="D45" s="187">
        <v>8</v>
      </c>
      <c r="E45" s="189">
        <v>24304</v>
      </c>
      <c r="F45" s="171"/>
      <c r="G45" s="190">
        <f>E45-C45</f>
        <v>-19163</v>
      </c>
      <c r="H45" s="246">
        <f>D45-B45</f>
        <v>-3</v>
      </c>
    </row>
    <row r="46" spans="1:12" ht="35.1" customHeight="1" thickTop="1" thickBot="1" x14ac:dyDescent="0.6">
      <c r="A46" s="263"/>
      <c r="B46" s="191"/>
      <c r="C46" s="193">
        <f>SUM(C44:C45)</f>
        <v>242689</v>
      </c>
      <c r="D46" s="191"/>
      <c r="E46" s="193">
        <f>SUM(E44:E45)</f>
        <v>229498</v>
      </c>
      <c r="F46" s="171"/>
      <c r="G46" s="300">
        <f>E46-C46</f>
        <v>-13191</v>
      </c>
      <c r="H46" s="264"/>
    </row>
    <row r="47" spans="1:12" ht="35.1" customHeight="1" thickTop="1" thickBot="1" x14ac:dyDescent="0.6">
      <c r="A47" s="265"/>
      <c r="B47" s="196"/>
      <c r="C47" s="198"/>
      <c r="D47" s="196"/>
      <c r="E47" s="198"/>
      <c r="F47" s="171"/>
      <c r="G47" s="284"/>
      <c r="H47" s="284"/>
    </row>
    <row r="48" spans="1:12" ht="35.1" customHeight="1" thickTop="1" thickBot="1" x14ac:dyDescent="0.6">
      <c r="A48" s="262" t="s">
        <v>123</v>
      </c>
      <c r="B48" s="187">
        <v>1024</v>
      </c>
      <c r="C48" s="189">
        <v>193757</v>
      </c>
      <c r="D48" s="187">
        <v>884</v>
      </c>
      <c r="E48" s="189">
        <v>170238</v>
      </c>
      <c r="F48" s="171"/>
      <c r="G48" s="190">
        <f>E48-C48</f>
        <v>-23519</v>
      </c>
      <c r="H48" s="246">
        <f>D48-B48</f>
        <v>-140</v>
      </c>
    </row>
    <row r="49" spans="1:17" ht="35.1" customHeight="1" thickTop="1" thickBot="1" x14ac:dyDescent="0.6">
      <c r="A49" s="262" t="s">
        <v>124</v>
      </c>
      <c r="B49" s="187">
        <v>46</v>
      </c>
      <c r="C49" s="189">
        <v>80005</v>
      </c>
      <c r="D49" s="187">
        <v>47</v>
      </c>
      <c r="E49" s="189">
        <v>36667</v>
      </c>
      <c r="F49" s="171"/>
      <c r="G49" s="190">
        <f>E49-C49</f>
        <v>-43338</v>
      </c>
      <c r="H49" s="246">
        <f>D49-B49</f>
        <v>1</v>
      </c>
    </row>
    <row r="50" spans="1:17" ht="35.1" customHeight="1" thickTop="1" thickBot="1" x14ac:dyDescent="0.6">
      <c r="A50" s="263"/>
      <c r="B50" s="191"/>
      <c r="C50" s="193">
        <f>SUM(C48:C49)</f>
        <v>273762</v>
      </c>
      <c r="D50" s="191"/>
      <c r="E50" s="193">
        <f>SUM(E48:E49)</f>
        <v>206905</v>
      </c>
      <c r="F50" s="171"/>
      <c r="G50" s="322">
        <f>E50-C50</f>
        <v>-66857</v>
      </c>
      <c r="H50" s="264"/>
      <c r="I50" s="162"/>
      <c r="J50" s="142"/>
      <c r="K50" s="142"/>
      <c r="L50" s="142"/>
      <c r="M50" s="142"/>
      <c r="N50" s="142"/>
    </row>
    <row r="51" spans="1:17" ht="35.1" customHeight="1" thickTop="1" x14ac:dyDescent="0.4">
      <c r="A51" s="350" t="s">
        <v>96</v>
      </c>
      <c r="B51" s="352" t="s">
        <v>2</v>
      </c>
      <c r="C51" s="354" t="s">
        <v>3</v>
      </c>
      <c r="D51" s="352" t="s">
        <v>2</v>
      </c>
      <c r="E51" s="354" t="s">
        <v>3</v>
      </c>
      <c r="F51" s="282"/>
      <c r="G51" s="356" t="s">
        <v>73</v>
      </c>
      <c r="H51" s="358" t="s">
        <v>74</v>
      </c>
      <c r="I51" s="65"/>
      <c r="J51" s="65"/>
      <c r="K51" s="65"/>
      <c r="L51" s="65"/>
      <c r="M51" s="65"/>
      <c r="N51" s="65"/>
      <c r="O51" s="65"/>
      <c r="P51" s="65"/>
      <c r="Q51" s="65"/>
    </row>
    <row r="52" spans="1:17" ht="35.1" customHeight="1" thickBot="1" x14ac:dyDescent="0.3">
      <c r="A52" s="351"/>
      <c r="B52" s="353"/>
      <c r="C52" s="355"/>
      <c r="D52" s="353"/>
      <c r="E52" s="355"/>
      <c r="F52" s="280"/>
      <c r="G52" s="357"/>
      <c r="H52" s="359"/>
    </row>
    <row r="53" spans="1:17" ht="35.1" customHeight="1" thickTop="1" thickBot="1" x14ac:dyDescent="0.6">
      <c r="A53" s="267" t="s">
        <v>53</v>
      </c>
      <c r="B53" s="200">
        <v>1261</v>
      </c>
      <c r="C53" s="189">
        <v>300262</v>
      </c>
      <c r="D53" s="200">
        <v>1240</v>
      </c>
      <c r="E53" s="189">
        <v>293563</v>
      </c>
      <c r="F53" s="171"/>
      <c r="G53" s="190">
        <f t="shared" ref="G53:G64" si="9">E53-C53</f>
        <v>-6699</v>
      </c>
      <c r="H53" s="246">
        <f t="shared" ref="H53:H63" si="10">D53-B53</f>
        <v>-21</v>
      </c>
    </row>
    <row r="54" spans="1:17" ht="35.1" customHeight="1" thickTop="1" thickBot="1" x14ac:dyDescent="0.6">
      <c r="A54" s="267" t="s">
        <v>54</v>
      </c>
      <c r="B54" s="200">
        <v>50</v>
      </c>
      <c r="C54" s="189">
        <v>54965</v>
      </c>
      <c r="D54" s="200">
        <v>32</v>
      </c>
      <c r="E54" s="189">
        <v>42357</v>
      </c>
      <c r="F54" s="171"/>
      <c r="G54" s="190">
        <f t="shared" si="9"/>
        <v>-12608</v>
      </c>
      <c r="H54" s="246">
        <f t="shared" si="10"/>
        <v>-18</v>
      </c>
    </row>
    <row r="55" spans="1:17" ht="35.1" customHeight="1" thickTop="1" thickBot="1" x14ac:dyDescent="0.6">
      <c r="A55" s="267"/>
      <c r="B55" s="200"/>
      <c r="C55" s="189">
        <f>SUM(C53:C54)</f>
        <v>355227</v>
      </c>
      <c r="D55" s="200"/>
      <c r="E55" s="189">
        <f>SUM(E53:E54)</f>
        <v>335920</v>
      </c>
      <c r="F55" s="171"/>
      <c r="G55" s="301">
        <f t="shared" si="9"/>
        <v>-19307</v>
      </c>
      <c r="H55" s="246"/>
    </row>
    <row r="56" spans="1:17" ht="35.1" customHeight="1" thickTop="1" thickBot="1" x14ac:dyDescent="0.6">
      <c r="A56" s="267" t="s">
        <v>51</v>
      </c>
      <c r="B56" s="200">
        <v>1022</v>
      </c>
      <c r="C56" s="189">
        <v>199108</v>
      </c>
      <c r="D56" s="200">
        <v>1004</v>
      </c>
      <c r="E56" s="189">
        <v>182025</v>
      </c>
      <c r="F56" s="171"/>
      <c r="G56" s="190">
        <f t="shared" si="9"/>
        <v>-17083</v>
      </c>
      <c r="H56" s="246">
        <f t="shared" si="10"/>
        <v>-18</v>
      </c>
    </row>
    <row r="57" spans="1:17" ht="35.1" customHeight="1" thickTop="1" thickBot="1" x14ac:dyDescent="0.6">
      <c r="A57" s="267" t="s">
        <v>52</v>
      </c>
      <c r="B57" s="200">
        <v>16</v>
      </c>
      <c r="C57" s="189">
        <v>13839</v>
      </c>
      <c r="D57" s="200">
        <v>24</v>
      </c>
      <c r="E57" s="189">
        <v>31270</v>
      </c>
      <c r="F57" s="171"/>
      <c r="G57" s="190">
        <f t="shared" si="9"/>
        <v>17431</v>
      </c>
      <c r="H57" s="246">
        <f t="shared" si="10"/>
        <v>8</v>
      </c>
    </row>
    <row r="58" spans="1:17" ht="35.1" customHeight="1" thickTop="1" thickBot="1" x14ac:dyDescent="0.6">
      <c r="A58" s="267"/>
      <c r="B58" s="200"/>
      <c r="C58" s="189">
        <f t="shared" ref="C58" si="11">SUM(C56:C57)</f>
        <v>212947</v>
      </c>
      <c r="D58" s="200"/>
      <c r="E58" s="189">
        <f t="shared" ref="E58" si="12">SUM(E56:E57)</f>
        <v>213295</v>
      </c>
      <c r="F58" s="171"/>
      <c r="G58" s="320">
        <f t="shared" si="9"/>
        <v>348</v>
      </c>
      <c r="H58" s="246"/>
    </row>
    <row r="59" spans="1:17" ht="35.1" customHeight="1" thickTop="1" thickBot="1" x14ac:dyDescent="0.6">
      <c r="A59" s="267" t="s">
        <v>59</v>
      </c>
      <c r="B59" s="200">
        <v>782</v>
      </c>
      <c r="C59" s="189">
        <v>138295</v>
      </c>
      <c r="D59" s="200">
        <v>760</v>
      </c>
      <c r="E59" s="189">
        <v>142611</v>
      </c>
      <c r="G59" s="190">
        <f t="shared" si="9"/>
        <v>4316</v>
      </c>
      <c r="H59" s="246">
        <f t="shared" si="10"/>
        <v>-22</v>
      </c>
    </row>
    <row r="60" spans="1:17" ht="35.1" customHeight="1" thickTop="1" thickBot="1" x14ac:dyDescent="0.6">
      <c r="A60" s="267" t="s">
        <v>60</v>
      </c>
      <c r="B60" s="200">
        <v>14</v>
      </c>
      <c r="C60" s="189">
        <v>15698</v>
      </c>
      <c r="D60" s="200">
        <v>8</v>
      </c>
      <c r="E60" s="189">
        <v>13998</v>
      </c>
      <c r="G60" s="190">
        <f t="shared" si="9"/>
        <v>-1700</v>
      </c>
      <c r="H60" s="246">
        <f t="shared" si="10"/>
        <v>-6</v>
      </c>
    </row>
    <row r="61" spans="1:17" ht="35.1" customHeight="1" thickTop="1" thickBot="1" x14ac:dyDescent="0.6">
      <c r="A61" s="267"/>
      <c r="B61" s="200"/>
      <c r="C61" s="189">
        <f t="shared" ref="C61" si="13">SUM(C59:C60)</f>
        <v>153993</v>
      </c>
      <c r="D61" s="200"/>
      <c r="E61" s="189">
        <f t="shared" ref="E61" si="14">SUM(E59:E60)</f>
        <v>156609</v>
      </c>
      <c r="G61" s="320">
        <f t="shared" si="9"/>
        <v>2616</v>
      </c>
      <c r="H61" s="246"/>
    </row>
    <row r="62" spans="1:17" ht="35.1" customHeight="1" thickTop="1" thickBot="1" x14ac:dyDescent="0.6">
      <c r="A62" s="267" t="s">
        <v>61</v>
      </c>
      <c r="B62" s="200">
        <v>973</v>
      </c>
      <c r="C62" s="189">
        <v>158850</v>
      </c>
      <c r="D62" s="200">
        <v>950</v>
      </c>
      <c r="E62" s="189">
        <v>160692</v>
      </c>
      <c r="G62" s="190">
        <f t="shared" si="9"/>
        <v>1842</v>
      </c>
      <c r="H62" s="246">
        <f t="shared" si="10"/>
        <v>-23</v>
      </c>
    </row>
    <row r="63" spans="1:17" ht="35.1" customHeight="1" thickTop="1" thickBot="1" x14ac:dyDescent="0.6">
      <c r="A63" s="267" t="s">
        <v>62</v>
      </c>
      <c r="B63" s="200">
        <v>11</v>
      </c>
      <c r="C63" s="189">
        <v>19977</v>
      </c>
      <c r="D63" s="200">
        <v>12</v>
      </c>
      <c r="E63" s="189">
        <v>25722</v>
      </c>
      <c r="G63" s="190">
        <f t="shared" si="9"/>
        <v>5745</v>
      </c>
      <c r="H63" s="246">
        <f t="shared" si="10"/>
        <v>1</v>
      </c>
    </row>
    <row r="64" spans="1:17" ht="35.1" customHeight="1" thickTop="1" thickBot="1" x14ac:dyDescent="0.6">
      <c r="A64" s="268"/>
      <c r="B64" s="200"/>
      <c r="C64" s="189">
        <f t="shared" ref="C64" si="15">SUM(C62:C63)</f>
        <v>178827</v>
      </c>
      <c r="D64" s="200"/>
      <c r="E64" s="189">
        <f t="shared" ref="E64" si="16">SUM(E62:E63)</f>
        <v>186414</v>
      </c>
      <c r="G64" s="321">
        <f t="shared" si="9"/>
        <v>7587</v>
      </c>
      <c r="H64" s="264"/>
    </row>
    <row r="65" spans="1:16" ht="35.1" customHeight="1" thickTop="1" thickBot="1" x14ac:dyDescent="0.6">
      <c r="A65" s="269"/>
      <c r="B65" s="207"/>
      <c r="C65" s="209"/>
      <c r="D65" s="207"/>
      <c r="E65" s="209"/>
      <c r="G65" s="210"/>
      <c r="H65" s="270"/>
      <c r="I65" s="66"/>
      <c r="J65" s="66"/>
      <c r="K65" s="66"/>
      <c r="L65" s="66"/>
      <c r="M65" s="66"/>
      <c r="N65" s="66"/>
      <c r="O65" s="66"/>
      <c r="P65" s="66"/>
    </row>
    <row r="66" spans="1:16" ht="35.1" customHeight="1" thickTop="1" thickBot="1" x14ac:dyDescent="0.6">
      <c r="A66" s="267" t="s">
        <v>83</v>
      </c>
      <c r="B66" s="200">
        <v>850</v>
      </c>
      <c r="C66" s="189">
        <v>171603</v>
      </c>
      <c r="D66" s="200">
        <v>893</v>
      </c>
      <c r="E66" s="189">
        <v>176988</v>
      </c>
      <c r="F66" s="171"/>
      <c r="G66" s="190">
        <f t="shared" ref="G66:G71" si="17">E66-C66</f>
        <v>5385</v>
      </c>
      <c r="H66" s="246">
        <f t="shared" ref="H66:H70" si="18">D66-B66</f>
        <v>43</v>
      </c>
    </row>
    <row r="67" spans="1:16" ht="35.1" customHeight="1" thickTop="1" thickBot="1" x14ac:dyDescent="0.6">
      <c r="A67" s="267" t="s">
        <v>84</v>
      </c>
      <c r="B67" s="200">
        <v>8</v>
      </c>
      <c r="C67" s="189">
        <v>27585</v>
      </c>
      <c r="D67" s="200">
        <v>11</v>
      </c>
      <c r="E67" s="189">
        <v>39123</v>
      </c>
      <c r="F67" s="171"/>
      <c r="G67" s="190">
        <f t="shared" si="17"/>
        <v>11538</v>
      </c>
      <c r="H67" s="246">
        <f t="shared" si="18"/>
        <v>3</v>
      </c>
    </row>
    <row r="68" spans="1:16" ht="35.1" customHeight="1" thickTop="1" thickBot="1" x14ac:dyDescent="0.6">
      <c r="A68" s="267"/>
      <c r="B68" s="200"/>
      <c r="C68" s="189">
        <f>SUM(C66:C67)</f>
        <v>199188</v>
      </c>
      <c r="D68" s="200"/>
      <c r="E68" s="189">
        <f>SUM(E66:E67)</f>
        <v>216111</v>
      </c>
      <c r="F68" s="171"/>
      <c r="G68" s="320">
        <f t="shared" si="17"/>
        <v>16923</v>
      </c>
      <c r="H68" s="246">
        <f t="shared" si="18"/>
        <v>0</v>
      </c>
    </row>
    <row r="69" spans="1:16" ht="35.1" customHeight="1" thickTop="1" thickBot="1" x14ac:dyDescent="0.6">
      <c r="A69" s="267" t="s">
        <v>57</v>
      </c>
      <c r="B69" s="200">
        <v>588</v>
      </c>
      <c r="C69" s="189">
        <v>123993</v>
      </c>
      <c r="D69" s="200">
        <v>545</v>
      </c>
      <c r="E69" s="189">
        <v>103678</v>
      </c>
      <c r="F69" s="171"/>
      <c r="G69" s="190">
        <f t="shared" si="17"/>
        <v>-20315</v>
      </c>
      <c r="H69" s="246">
        <f t="shared" si="18"/>
        <v>-43</v>
      </c>
    </row>
    <row r="70" spans="1:16" ht="35.1" customHeight="1" thickTop="1" thickBot="1" x14ac:dyDescent="0.6">
      <c r="A70" s="267" t="s">
        <v>58</v>
      </c>
      <c r="B70" s="200">
        <v>14</v>
      </c>
      <c r="C70" s="203">
        <v>28337</v>
      </c>
      <c r="D70" s="200">
        <v>10</v>
      </c>
      <c r="E70" s="203">
        <v>21847</v>
      </c>
      <c r="G70" s="190">
        <f t="shared" si="17"/>
        <v>-6490</v>
      </c>
      <c r="H70" s="246">
        <f t="shared" si="18"/>
        <v>-4</v>
      </c>
    </row>
    <row r="71" spans="1:16" ht="35.1" customHeight="1" thickTop="1" thickBot="1" x14ac:dyDescent="0.6">
      <c r="A71" s="268"/>
      <c r="B71" s="204"/>
      <c r="C71" s="206">
        <f>SUM(C69:C70)</f>
        <v>152330</v>
      </c>
      <c r="D71" s="204"/>
      <c r="E71" s="206">
        <f>SUM(E69:E70)</f>
        <v>125525</v>
      </c>
      <c r="G71" s="300">
        <f t="shared" si="17"/>
        <v>-26805</v>
      </c>
      <c r="H71" s="264"/>
    </row>
    <row r="72" spans="1:16" ht="35.1" customHeight="1" thickTop="1" thickBot="1" x14ac:dyDescent="0.6">
      <c r="A72" s="269"/>
      <c r="B72" s="207"/>
      <c r="C72" s="209"/>
      <c r="D72" s="207"/>
      <c r="E72" s="209"/>
      <c r="G72" s="210"/>
      <c r="H72" s="271"/>
    </row>
    <row r="73" spans="1:16" ht="35.1" customHeight="1" thickTop="1" thickBot="1" x14ac:dyDescent="0.6">
      <c r="A73" s="267" t="s">
        <v>67</v>
      </c>
      <c r="B73" s="200">
        <v>1689</v>
      </c>
      <c r="C73" s="203">
        <v>313280</v>
      </c>
      <c r="D73" s="200">
        <v>1655</v>
      </c>
      <c r="E73" s="203">
        <v>304660</v>
      </c>
      <c r="G73" s="190">
        <f t="shared" ref="G73:G81" si="19">E73-C73</f>
        <v>-8620</v>
      </c>
      <c r="H73" s="246">
        <f t="shared" ref="H73:H80" si="20">D73-B73</f>
        <v>-34</v>
      </c>
    </row>
    <row r="74" spans="1:16" ht="35.1" customHeight="1" thickTop="1" thickBot="1" x14ac:dyDescent="0.6">
      <c r="A74" s="267" t="s">
        <v>68</v>
      </c>
      <c r="B74" s="200">
        <v>23</v>
      </c>
      <c r="C74" s="203">
        <v>78030</v>
      </c>
      <c r="D74" s="200">
        <v>23</v>
      </c>
      <c r="E74" s="203">
        <v>76786</v>
      </c>
      <c r="G74" s="190">
        <f t="shared" si="19"/>
        <v>-1244</v>
      </c>
      <c r="H74" s="246">
        <f t="shared" si="20"/>
        <v>0</v>
      </c>
    </row>
    <row r="75" spans="1:16" ht="35.1" customHeight="1" thickTop="1" thickBot="1" x14ac:dyDescent="0.6">
      <c r="A75" s="267"/>
      <c r="B75" s="200"/>
      <c r="C75" s="203">
        <f>SUM(C73:C74)</f>
        <v>391310</v>
      </c>
      <c r="D75" s="200"/>
      <c r="E75" s="203">
        <f>SUM(E73:E74)</f>
        <v>381446</v>
      </c>
      <c r="G75" s="301">
        <f t="shared" si="19"/>
        <v>-9864</v>
      </c>
      <c r="H75" s="246">
        <f t="shared" si="20"/>
        <v>0</v>
      </c>
    </row>
    <row r="76" spans="1:16" ht="35.1" customHeight="1" thickTop="1" thickBot="1" x14ac:dyDescent="0.6">
      <c r="A76" s="267" t="s">
        <v>69</v>
      </c>
      <c r="B76" s="200">
        <v>1200</v>
      </c>
      <c r="C76" s="203">
        <v>208614</v>
      </c>
      <c r="D76" s="200">
        <v>1245</v>
      </c>
      <c r="E76" s="203">
        <v>221747</v>
      </c>
      <c r="G76" s="190">
        <f t="shared" si="19"/>
        <v>13133</v>
      </c>
      <c r="H76" s="246">
        <f t="shared" si="20"/>
        <v>45</v>
      </c>
    </row>
    <row r="77" spans="1:16" ht="35.1" customHeight="1" thickTop="1" thickBot="1" x14ac:dyDescent="0.6">
      <c r="A77" s="267" t="s">
        <v>70</v>
      </c>
      <c r="B77" s="200">
        <v>12</v>
      </c>
      <c r="C77" s="203">
        <v>26894</v>
      </c>
      <c r="D77" s="200">
        <v>12</v>
      </c>
      <c r="E77" s="203">
        <v>26656</v>
      </c>
      <c r="G77" s="190">
        <f t="shared" si="19"/>
        <v>-238</v>
      </c>
      <c r="H77" s="246">
        <f t="shared" si="20"/>
        <v>0</v>
      </c>
    </row>
    <row r="78" spans="1:16" ht="35.1" customHeight="1" thickTop="1" thickBot="1" x14ac:dyDescent="0.6">
      <c r="A78" s="267"/>
      <c r="B78" s="200"/>
      <c r="C78" s="203">
        <f>SUM(C76:C77)</f>
        <v>235508</v>
      </c>
      <c r="D78" s="200"/>
      <c r="E78" s="203">
        <f>SUM(E76:E77)</f>
        <v>248403</v>
      </c>
      <c r="G78" s="320">
        <f t="shared" si="19"/>
        <v>12895</v>
      </c>
      <c r="H78" s="246"/>
    </row>
    <row r="79" spans="1:16" ht="35.1" customHeight="1" thickTop="1" thickBot="1" x14ac:dyDescent="0.6">
      <c r="A79" s="267" t="s">
        <v>71</v>
      </c>
      <c r="B79" s="200">
        <v>301</v>
      </c>
      <c r="C79" s="203">
        <v>60987</v>
      </c>
      <c r="D79" s="200">
        <v>517</v>
      </c>
      <c r="E79" s="203">
        <v>88216</v>
      </c>
      <c r="G79" s="190">
        <f t="shared" si="19"/>
        <v>27229</v>
      </c>
      <c r="H79" s="246">
        <f t="shared" si="20"/>
        <v>216</v>
      </c>
    </row>
    <row r="80" spans="1:16" ht="35.1" customHeight="1" thickTop="1" thickBot="1" x14ac:dyDescent="0.6">
      <c r="A80" s="267" t="s">
        <v>72</v>
      </c>
      <c r="B80" s="200">
        <v>1</v>
      </c>
      <c r="C80" s="203">
        <v>330</v>
      </c>
      <c r="D80" s="200">
        <v>4</v>
      </c>
      <c r="E80" s="203">
        <v>2343</v>
      </c>
      <c r="F80" s="166">
        <v>2343</v>
      </c>
      <c r="G80" s="190">
        <f t="shared" si="19"/>
        <v>2013</v>
      </c>
      <c r="H80" s="246">
        <f t="shared" si="20"/>
        <v>3</v>
      </c>
    </row>
    <row r="81" spans="1:17" ht="35.1" customHeight="1" thickTop="1" thickBot="1" x14ac:dyDescent="0.6">
      <c r="A81" s="268"/>
      <c r="B81" s="205"/>
      <c r="C81" s="206">
        <f>SUM(C79:C80)</f>
        <v>61317</v>
      </c>
      <c r="D81" s="205"/>
      <c r="E81" s="206">
        <f>SUM(E79:E80)</f>
        <v>90559</v>
      </c>
      <c r="G81" s="321">
        <f t="shared" si="19"/>
        <v>29242</v>
      </c>
      <c r="H81" s="264"/>
    </row>
    <row r="82" spans="1:17" ht="35.1" customHeight="1" thickTop="1" thickBot="1" x14ac:dyDescent="0.6">
      <c r="A82" s="272"/>
      <c r="B82" s="211"/>
      <c r="C82" s="165"/>
      <c r="D82" s="211"/>
      <c r="E82" s="165"/>
      <c r="G82" s="167"/>
      <c r="H82" s="251"/>
    </row>
    <row r="83" spans="1:17" ht="35.1" customHeight="1" thickTop="1" thickBot="1" x14ac:dyDescent="0.5">
      <c r="A83" s="344" t="s">
        <v>85</v>
      </c>
      <c r="B83" s="345"/>
      <c r="C83" s="345"/>
      <c r="D83" s="345"/>
      <c r="E83" s="345"/>
      <c r="F83" s="345"/>
      <c r="G83" s="345"/>
      <c r="H83" s="346"/>
      <c r="I83" s="65"/>
      <c r="J83" s="65"/>
      <c r="K83" s="65"/>
      <c r="L83" s="65"/>
    </row>
    <row r="84" spans="1:17" ht="35.1" customHeight="1" thickTop="1" thickBot="1" x14ac:dyDescent="0.6">
      <c r="A84" s="273"/>
      <c r="B84" s="212"/>
      <c r="C84" s="213"/>
      <c r="D84" s="212"/>
      <c r="E84" s="213"/>
      <c r="G84" s="214"/>
      <c r="H84" s="274"/>
    </row>
    <row r="85" spans="1:17" ht="35.1" customHeight="1" thickTop="1" thickBot="1" x14ac:dyDescent="0.6">
      <c r="A85" s="273" t="s">
        <v>63</v>
      </c>
      <c r="B85" s="212">
        <v>533</v>
      </c>
      <c r="C85" s="213">
        <v>92410</v>
      </c>
      <c r="D85" s="212">
        <v>515</v>
      </c>
      <c r="E85" s="213">
        <v>93528</v>
      </c>
      <c r="G85" s="163">
        <f t="shared" ref="G85:G90" si="21">E85-C85</f>
        <v>1118</v>
      </c>
      <c r="H85" s="238">
        <f t="shared" ref="H85:H89" si="22">D85-B85</f>
        <v>-18</v>
      </c>
    </row>
    <row r="86" spans="1:17" ht="35.1" customHeight="1" thickTop="1" thickBot="1" x14ac:dyDescent="0.6">
      <c r="A86" s="273" t="s">
        <v>64</v>
      </c>
      <c r="B86" s="212">
        <v>11</v>
      </c>
      <c r="C86" s="213">
        <v>8793</v>
      </c>
      <c r="D86" s="212">
        <v>11</v>
      </c>
      <c r="E86" s="213">
        <v>9055</v>
      </c>
      <c r="G86" s="163">
        <f t="shared" si="21"/>
        <v>262</v>
      </c>
      <c r="H86" s="238">
        <f t="shared" si="22"/>
        <v>0</v>
      </c>
    </row>
    <row r="87" spans="1:17" ht="35.1" customHeight="1" thickTop="1" thickBot="1" x14ac:dyDescent="0.6">
      <c r="A87" s="273"/>
      <c r="B87" s="212"/>
      <c r="C87" s="213">
        <f>SUM(C85:C86)</f>
        <v>101203</v>
      </c>
      <c r="D87" s="212"/>
      <c r="E87" s="213">
        <f>SUM(E85:E86)</f>
        <v>102583</v>
      </c>
      <c r="G87" s="318">
        <f t="shared" si="21"/>
        <v>1380</v>
      </c>
      <c r="H87" s="238"/>
    </row>
    <row r="88" spans="1:17" ht="35.1" customHeight="1" thickTop="1" thickBot="1" x14ac:dyDescent="0.6">
      <c r="A88" s="273" t="s">
        <v>65</v>
      </c>
      <c r="B88" s="212">
        <v>638</v>
      </c>
      <c r="C88" s="213">
        <v>110203</v>
      </c>
      <c r="D88" s="212">
        <v>643</v>
      </c>
      <c r="E88" s="213">
        <v>107358</v>
      </c>
      <c r="G88" s="163">
        <f t="shared" si="21"/>
        <v>-2845</v>
      </c>
      <c r="H88" s="238">
        <f t="shared" si="22"/>
        <v>5</v>
      </c>
    </row>
    <row r="89" spans="1:17" ht="35.1" customHeight="1" thickTop="1" thickBot="1" x14ac:dyDescent="0.6">
      <c r="A89" s="273" t="s">
        <v>66</v>
      </c>
      <c r="B89" s="212">
        <v>30</v>
      </c>
      <c r="C89" s="213">
        <v>41559</v>
      </c>
      <c r="D89" s="212">
        <v>25</v>
      </c>
      <c r="E89" s="213">
        <v>42713</v>
      </c>
      <c r="G89" s="163">
        <f t="shared" si="21"/>
        <v>1154</v>
      </c>
      <c r="H89" s="238">
        <f t="shared" si="22"/>
        <v>-5</v>
      </c>
    </row>
    <row r="90" spans="1:17" ht="35.1" customHeight="1" thickTop="1" thickBot="1" x14ac:dyDescent="0.6">
      <c r="A90" s="275"/>
      <c r="B90" s="276"/>
      <c r="C90" s="278">
        <f>SUM(C88:C89)</f>
        <v>151762</v>
      </c>
      <c r="D90" s="212"/>
      <c r="E90" s="213">
        <f>SUM(E88:E89)</f>
        <v>150071</v>
      </c>
      <c r="F90" s="279"/>
      <c r="G90" s="297">
        <f t="shared" si="21"/>
        <v>-1691</v>
      </c>
      <c r="H90" s="244"/>
    </row>
    <row r="91" spans="1:17" x14ac:dyDescent="0.55000000000000004">
      <c r="A91" s="77"/>
      <c r="B91" s="215"/>
      <c r="C91" s="217"/>
      <c r="D91" s="215"/>
      <c r="E91" s="217"/>
      <c r="F91" s="247"/>
      <c r="G91" s="218"/>
      <c r="H91" s="219"/>
      <c r="I91" s="66"/>
      <c r="J91" s="66"/>
      <c r="K91" s="66"/>
    </row>
    <row r="92" spans="1:17" x14ac:dyDescent="0.55000000000000004">
      <c r="A92" s="74"/>
      <c r="B92" s="220"/>
      <c r="C92" s="222"/>
      <c r="D92" s="220"/>
      <c r="E92" s="222"/>
      <c r="G92" s="223"/>
      <c r="H92" s="224"/>
      <c r="I92" s="66"/>
      <c r="J92" s="66"/>
      <c r="K92" s="66"/>
      <c r="L92" s="66"/>
      <c r="M92" s="66"/>
      <c r="N92" s="66"/>
      <c r="O92" s="66"/>
      <c r="P92" s="66"/>
      <c r="Q92" s="66"/>
    </row>
    <row r="93" spans="1:17" ht="25.5" customHeight="1" x14ac:dyDescent="0.55000000000000004"/>
  </sheetData>
  <mergeCells count="19">
    <mergeCell ref="A83:H83"/>
    <mergeCell ref="A38:H38"/>
    <mergeCell ref="A51:A52"/>
    <mergeCell ref="B51:B52"/>
    <mergeCell ref="C51:C52"/>
    <mergeCell ref="D51:D52"/>
    <mergeCell ref="E51:E52"/>
    <mergeCell ref="G51:G52"/>
    <mergeCell ref="H51:H52"/>
    <mergeCell ref="B1:C1"/>
    <mergeCell ref="D1:E1"/>
    <mergeCell ref="A2:H2"/>
    <mergeCell ref="A3:A4"/>
    <mergeCell ref="B3:B4"/>
    <mergeCell ref="C3:C4"/>
    <mergeCell ref="D3:D4"/>
    <mergeCell ref="E3:E4"/>
    <mergeCell ref="G3:G4"/>
    <mergeCell ref="H3:H4"/>
  </mergeCells>
  <phoneticPr fontId="2" type="noConversion"/>
  <pageMargins left="0.25" right="0.25" top="0.75" bottom="0.75" header="0.3" footer="0.3"/>
  <pageSetup paperSize="9" scale="35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2B630-B900-4A37-8181-D53D57CD2D42}">
  <sheetPr>
    <pageSetUpPr fitToPage="1"/>
  </sheetPr>
  <dimension ref="A1:Q93"/>
  <sheetViews>
    <sheetView zoomScale="41" zoomScaleNormal="41" workbookViewId="0">
      <pane ySplit="1" topLeftCell="A17" activePane="bottomLeft" state="frozen"/>
      <selection pane="bottomLeft" activeCell="A48" sqref="A48:H50"/>
    </sheetView>
  </sheetViews>
  <sheetFormatPr defaultRowHeight="38.25" x14ac:dyDescent="0.55000000000000004"/>
  <cols>
    <col min="1" max="1" width="39" style="69" bestFit="1" customWidth="1"/>
    <col min="2" max="2" width="28.1640625" style="225" bestFit="1" customWidth="1"/>
    <col min="3" max="3" width="40.83203125" style="225" bestFit="1" customWidth="1"/>
    <col min="4" max="4" width="28.1640625" style="225" bestFit="1" customWidth="1"/>
    <col min="5" max="5" width="40.83203125" style="225" bestFit="1" customWidth="1"/>
    <col min="6" max="6" width="5.83203125" style="166" customWidth="1"/>
    <col min="7" max="7" width="35.5" style="226" bestFit="1" customWidth="1"/>
    <col min="8" max="8" width="35.5" style="226" customWidth="1"/>
    <col min="9" max="10" width="9.33203125" style="68"/>
    <col min="11" max="11" width="11.1640625" style="68" bestFit="1" customWidth="1"/>
    <col min="12" max="12" width="16" style="68" bestFit="1" customWidth="1"/>
    <col min="13" max="13" width="13.1640625" style="68" bestFit="1" customWidth="1"/>
    <col min="14" max="14" width="19" style="68" bestFit="1" customWidth="1"/>
    <col min="15" max="16384" width="9.33203125" style="68"/>
  </cols>
  <sheetData>
    <row r="1" spans="1:8" s="306" customFormat="1" ht="98.25" customHeight="1" thickBot="1" x14ac:dyDescent="0.8">
      <c r="A1" s="302"/>
      <c r="B1" s="360" t="s">
        <v>120</v>
      </c>
      <c r="C1" s="361"/>
      <c r="D1" s="360" t="s">
        <v>121</v>
      </c>
      <c r="E1" s="361"/>
      <c r="F1" s="303"/>
      <c r="G1" s="304"/>
      <c r="H1" s="305"/>
    </row>
    <row r="2" spans="1:8" ht="33.75" thickTop="1" thickBot="1" x14ac:dyDescent="0.5">
      <c r="A2" s="362" t="s">
        <v>87</v>
      </c>
      <c r="B2" s="363"/>
      <c r="C2" s="363"/>
      <c r="D2" s="363"/>
      <c r="E2" s="363"/>
      <c r="F2" s="363"/>
      <c r="G2" s="363"/>
      <c r="H2" s="364"/>
    </row>
    <row r="3" spans="1:8" ht="47.25" customHeight="1" thickTop="1" x14ac:dyDescent="0.25">
      <c r="A3" s="365" t="s">
        <v>96</v>
      </c>
      <c r="B3" s="367" t="s">
        <v>2</v>
      </c>
      <c r="C3" s="369" t="s">
        <v>3</v>
      </c>
      <c r="D3" s="367" t="s">
        <v>2</v>
      </c>
      <c r="E3" s="369" t="s">
        <v>3</v>
      </c>
      <c r="F3" s="280"/>
      <c r="G3" s="371" t="s">
        <v>73</v>
      </c>
      <c r="H3" s="373" t="s">
        <v>74</v>
      </c>
    </row>
    <row r="4" spans="1:8" ht="35.1" customHeight="1" thickBot="1" x14ac:dyDescent="0.3">
      <c r="A4" s="366"/>
      <c r="B4" s="368"/>
      <c r="C4" s="370"/>
      <c r="D4" s="368"/>
      <c r="E4" s="370"/>
      <c r="F4" s="281"/>
      <c r="G4" s="372"/>
      <c r="H4" s="374"/>
    </row>
    <row r="5" spans="1:8" ht="35.1" customHeight="1" thickBot="1" x14ac:dyDescent="0.6">
      <c r="A5" s="252" t="s">
        <v>31</v>
      </c>
      <c r="B5" s="232">
        <v>1931</v>
      </c>
      <c r="C5" s="234">
        <v>398666</v>
      </c>
      <c r="D5" s="232">
        <v>1814</v>
      </c>
      <c r="E5" s="234">
        <v>365265</v>
      </c>
      <c r="F5" s="235"/>
      <c r="G5" s="236">
        <f t="shared" ref="G5:G13" si="0">E5-C5</f>
        <v>-33401</v>
      </c>
      <c r="H5" s="237">
        <f t="shared" ref="H5:H12" si="1">D5-B5</f>
        <v>-117</v>
      </c>
    </row>
    <row r="6" spans="1:8" ht="35.1" customHeight="1" thickTop="1" thickBot="1" x14ac:dyDescent="0.6">
      <c r="A6" s="253" t="s">
        <v>32</v>
      </c>
      <c r="B6" s="172">
        <v>110</v>
      </c>
      <c r="C6" s="170">
        <v>37131</v>
      </c>
      <c r="D6" s="172">
        <v>115</v>
      </c>
      <c r="E6" s="170">
        <v>71823</v>
      </c>
      <c r="F6" s="171"/>
      <c r="G6" s="163">
        <f t="shared" si="0"/>
        <v>34692</v>
      </c>
      <c r="H6" s="238">
        <f t="shared" si="1"/>
        <v>5</v>
      </c>
    </row>
    <row r="7" spans="1:8" ht="35.1" customHeight="1" thickTop="1" thickBot="1" x14ac:dyDescent="0.6">
      <c r="A7" s="254"/>
      <c r="B7" s="239"/>
      <c r="C7" s="241">
        <f>SUM(C5:C6)</f>
        <v>435797</v>
      </c>
      <c r="D7" s="239"/>
      <c r="E7" s="241">
        <f>SUM(E5:E6)</f>
        <v>437088</v>
      </c>
      <c r="F7" s="242"/>
      <c r="G7" s="314">
        <f t="shared" si="0"/>
        <v>1291</v>
      </c>
      <c r="H7" s="244"/>
    </row>
    <row r="8" spans="1:8" ht="35.1" customHeight="1" thickBot="1" x14ac:dyDescent="0.6">
      <c r="A8" s="255" t="s">
        <v>39</v>
      </c>
      <c r="B8" s="227">
        <v>1495</v>
      </c>
      <c r="C8" s="229">
        <v>287719</v>
      </c>
      <c r="D8" s="227">
        <v>1433</v>
      </c>
      <c r="E8" s="229">
        <v>267722</v>
      </c>
      <c r="F8" s="230"/>
      <c r="G8" s="231">
        <f t="shared" si="0"/>
        <v>-19997</v>
      </c>
      <c r="H8" s="256">
        <f t="shared" si="1"/>
        <v>-62</v>
      </c>
    </row>
    <row r="9" spans="1:8" ht="35.1" customHeight="1" thickTop="1" thickBot="1" x14ac:dyDescent="0.6">
      <c r="A9" s="253" t="s">
        <v>40</v>
      </c>
      <c r="B9" s="172">
        <v>63</v>
      </c>
      <c r="C9" s="170">
        <v>23067</v>
      </c>
      <c r="D9" s="172">
        <v>55</v>
      </c>
      <c r="E9" s="170">
        <v>27857</v>
      </c>
      <c r="F9" s="171"/>
      <c r="G9" s="163">
        <f t="shared" si="0"/>
        <v>4790</v>
      </c>
      <c r="H9" s="238">
        <f t="shared" si="1"/>
        <v>-8</v>
      </c>
    </row>
    <row r="10" spans="1:8" ht="35.1" customHeight="1" thickTop="1" thickBot="1" x14ac:dyDescent="0.6">
      <c r="A10" s="253"/>
      <c r="B10" s="172"/>
      <c r="C10" s="170">
        <f>SUM(C8:C9)</f>
        <v>310786</v>
      </c>
      <c r="D10" s="172"/>
      <c r="E10" s="170">
        <f>SUM(E8:E9)</f>
        <v>295579</v>
      </c>
      <c r="F10" s="171"/>
      <c r="G10" s="309">
        <f t="shared" si="0"/>
        <v>-15207</v>
      </c>
      <c r="H10" s="238"/>
    </row>
    <row r="11" spans="1:8" ht="35.1" customHeight="1" thickTop="1" thickBot="1" x14ac:dyDescent="0.6">
      <c r="A11" s="253" t="s">
        <v>33</v>
      </c>
      <c r="B11" s="172">
        <v>1191</v>
      </c>
      <c r="C11" s="170">
        <v>219562</v>
      </c>
      <c r="D11" s="172">
        <v>1187</v>
      </c>
      <c r="E11" s="170">
        <v>206245</v>
      </c>
      <c r="F11" s="171"/>
      <c r="G11" s="163">
        <f t="shared" si="0"/>
        <v>-13317</v>
      </c>
      <c r="H11" s="238">
        <f t="shared" si="1"/>
        <v>-4</v>
      </c>
    </row>
    <row r="12" spans="1:8" ht="35.1" customHeight="1" thickTop="1" thickBot="1" x14ac:dyDescent="0.6">
      <c r="A12" s="253" t="s">
        <v>34</v>
      </c>
      <c r="B12" s="172">
        <v>60</v>
      </c>
      <c r="C12" s="170" t="s">
        <v>122</v>
      </c>
      <c r="D12" s="172">
        <v>54</v>
      </c>
      <c r="E12" s="170">
        <v>14431</v>
      </c>
      <c r="F12" s="171"/>
      <c r="G12" s="163">
        <f t="shared" si="0"/>
        <v>-10712</v>
      </c>
      <c r="H12" s="238">
        <f t="shared" si="1"/>
        <v>-6</v>
      </c>
    </row>
    <row r="13" spans="1:8" ht="35.1" customHeight="1" thickTop="1" thickBot="1" x14ac:dyDescent="0.6">
      <c r="A13" s="257"/>
      <c r="B13" s="173"/>
      <c r="C13" s="175">
        <f>SUM(C11:C12)</f>
        <v>219562</v>
      </c>
      <c r="D13" s="173"/>
      <c r="E13" s="175">
        <f>SUM(E11:E12)</f>
        <v>220676</v>
      </c>
      <c r="F13" s="171"/>
      <c r="G13" s="316">
        <f t="shared" si="0"/>
        <v>1114</v>
      </c>
      <c r="H13" s="258"/>
    </row>
    <row r="14" spans="1:8" ht="35.1" customHeight="1" thickTop="1" thickBot="1" x14ac:dyDescent="0.6">
      <c r="A14" s="250"/>
      <c r="B14" s="177"/>
      <c r="C14" s="179"/>
      <c r="D14" s="177"/>
      <c r="E14" s="179"/>
      <c r="F14" s="171"/>
      <c r="G14" s="180"/>
      <c r="H14" s="259"/>
    </row>
    <row r="15" spans="1:8" ht="35.1" customHeight="1" thickTop="1" thickBot="1" x14ac:dyDescent="0.6">
      <c r="A15" s="253" t="s">
        <v>41</v>
      </c>
      <c r="B15" s="172">
        <v>1677</v>
      </c>
      <c r="C15" s="170">
        <v>317162</v>
      </c>
      <c r="D15" s="172">
        <v>1584</v>
      </c>
      <c r="E15" s="170">
        <v>294696</v>
      </c>
      <c r="F15" s="171"/>
      <c r="G15" s="163">
        <f t="shared" ref="G15:G29" si="2">E15-C15</f>
        <v>-22466</v>
      </c>
      <c r="H15" s="238">
        <f t="shared" ref="H15:H28" si="3">D15-B15</f>
        <v>-93</v>
      </c>
    </row>
    <row r="16" spans="1:8" ht="35.1" customHeight="1" thickTop="1" thickBot="1" x14ac:dyDescent="0.6">
      <c r="A16" s="253" t="s">
        <v>42</v>
      </c>
      <c r="B16" s="172">
        <v>49</v>
      </c>
      <c r="C16" s="170">
        <v>34712</v>
      </c>
      <c r="D16" s="172">
        <v>51</v>
      </c>
      <c r="E16" s="170">
        <v>32147</v>
      </c>
      <c r="F16" s="171"/>
      <c r="G16" s="163">
        <f t="shared" si="2"/>
        <v>-2565</v>
      </c>
      <c r="H16" s="238">
        <f t="shared" si="3"/>
        <v>2</v>
      </c>
    </row>
    <row r="17" spans="1:11" ht="35.1" customHeight="1" thickTop="1" thickBot="1" x14ac:dyDescent="0.6">
      <c r="A17" s="253"/>
      <c r="B17" s="172"/>
      <c r="C17" s="170">
        <f>SUM(C15:C16)</f>
        <v>351874</v>
      </c>
      <c r="D17" s="172"/>
      <c r="E17" s="170">
        <f>SUM(E15:E16)</f>
        <v>326843</v>
      </c>
      <c r="F17" s="171"/>
      <c r="G17" s="309">
        <f t="shared" si="2"/>
        <v>-25031</v>
      </c>
      <c r="H17" s="238"/>
    </row>
    <row r="18" spans="1:11" ht="35.1" customHeight="1" thickTop="1" thickBot="1" x14ac:dyDescent="0.6">
      <c r="A18" s="253" t="s">
        <v>37</v>
      </c>
      <c r="B18" s="172">
        <v>1624</v>
      </c>
      <c r="C18" s="170">
        <v>307028</v>
      </c>
      <c r="D18" s="172">
        <v>1672</v>
      </c>
      <c r="E18" s="170">
        <v>298297</v>
      </c>
      <c r="F18" s="171"/>
      <c r="G18" s="163">
        <f t="shared" si="2"/>
        <v>-8731</v>
      </c>
      <c r="H18" s="238">
        <f t="shared" si="3"/>
        <v>48</v>
      </c>
    </row>
    <row r="19" spans="1:11" ht="35.1" customHeight="1" thickTop="1" thickBot="1" x14ac:dyDescent="0.6">
      <c r="A19" s="253" t="s">
        <v>38</v>
      </c>
      <c r="B19" s="172">
        <v>40</v>
      </c>
      <c r="C19" s="170">
        <v>25992</v>
      </c>
      <c r="D19" s="172">
        <v>58</v>
      </c>
      <c r="E19" s="170">
        <v>46841</v>
      </c>
      <c r="F19" s="171"/>
      <c r="G19" s="163">
        <f t="shared" si="2"/>
        <v>20849</v>
      </c>
      <c r="H19" s="238">
        <f t="shared" si="3"/>
        <v>18</v>
      </c>
    </row>
    <row r="20" spans="1:11" ht="35.1" customHeight="1" thickTop="1" thickBot="1" x14ac:dyDescent="0.6">
      <c r="A20" s="253"/>
      <c r="B20" s="172"/>
      <c r="C20" s="170">
        <f t="shared" ref="C20" si="4">SUM(C18:C19)</f>
        <v>333020</v>
      </c>
      <c r="D20" s="172"/>
      <c r="E20" s="170">
        <f t="shared" ref="E20" si="5">SUM(E18:E19)</f>
        <v>345138</v>
      </c>
      <c r="F20" s="171"/>
      <c r="G20" s="315">
        <f t="shared" si="2"/>
        <v>12118</v>
      </c>
      <c r="H20" s="238"/>
    </row>
    <row r="21" spans="1:11" ht="35.1" customHeight="1" thickTop="1" thickBot="1" x14ac:dyDescent="0.6">
      <c r="A21" s="253" t="s">
        <v>35</v>
      </c>
      <c r="B21" s="172">
        <v>1448</v>
      </c>
      <c r="C21" s="170">
        <v>254840</v>
      </c>
      <c r="D21" s="172">
        <v>1509</v>
      </c>
      <c r="E21" s="170">
        <v>267703</v>
      </c>
      <c r="F21" s="171"/>
      <c r="G21" s="163">
        <f t="shared" si="2"/>
        <v>12863</v>
      </c>
      <c r="H21" s="238">
        <f t="shared" si="3"/>
        <v>61</v>
      </c>
    </row>
    <row r="22" spans="1:11" ht="35.1" customHeight="1" thickTop="1" thickBot="1" x14ac:dyDescent="0.6">
      <c r="A22" s="253" t="s">
        <v>36</v>
      </c>
      <c r="B22" s="172">
        <v>69</v>
      </c>
      <c r="C22" s="170">
        <v>44243</v>
      </c>
      <c r="D22" s="172">
        <v>62</v>
      </c>
      <c r="E22" s="170">
        <v>37157</v>
      </c>
      <c r="F22" s="171"/>
      <c r="G22" s="163">
        <f t="shared" si="2"/>
        <v>-7086</v>
      </c>
      <c r="H22" s="238">
        <f t="shared" si="3"/>
        <v>-7</v>
      </c>
    </row>
    <row r="23" spans="1:11" ht="35.1" customHeight="1" thickTop="1" thickBot="1" x14ac:dyDescent="0.6">
      <c r="A23" s="253"/>
      <c r="B23" s="172"/>
      <c r="C23" s="170">
        <f t="shared" ref="C23" si="6">SUM(C21:C22)</f>
        <v>299083</v>
      </c>
      <c r="D23" s="172"/>
      <c r="E23" s="170">
        <f t="shared" ref="E23" si="7">SUM(E21:E22)</f>
        <v>304860</v>
      </c>
      <c r="F23" s="171"/>
      <c r="G23" s="315">
        <f t="shared" si="2"/>
        <v>5777</v>
      </c>
      <c r="H23" s="238"/>
    </row>
    <row r="24" spans="1:11" ht="35.1" customHeight="1" thickTop="1" thickBot="1" x14ac:dyDescent="0.6">
      <c r="A24" s="253" t="s">
        <v>119</v>
      </c>
      <c r="B24" s="172">
        <v>1071</v>
      </c>
      <c r="C24" s="170">
        <v>151905</v>
      </c>
      <c r="D24" s="172">
        <v>804</v>
      </c>
      <c r="E24" s="170">
        <v>144637</v>
      </c>
      <c r="F24" s="171"/>
      <c r="G24" s="163">
        <f t="shared" ref="G24:G26" si="8">E24-C24</f>
        <v>-7268</v>
      </c>
      <c r="H24" s="238">
        <f t="shared" ref="H24:H25" si="9">D24-B24</f>
        <v>-267</v>
      </c>
    </row>
    <row r="25" spans="1:11" ht="35.1" customHeight="1" thickTop="1" thickBot="1" x14ac:dyDescent="0.6">
      <c r="A25" s="253" t="s">
        <v>118</v>
      </c>
      <c r="B25" s="172">
        <v>27</v>
      </c>
      <c r="C25" s="170">
        <v>24558</v>
      </c>
      <c r="D25" s="172">
        <v>25</v>
      </c>
      <c r="E25" s="170">
        <v>22288</v>
      </c>
      <c r="F25" s="171"/>
      <c r="G25" s="163">
        <f t="shared" si="8"/>
        <v>-2270</v>
      </c>
      <c r="H25" s="238">
        <f t="shared" si="9"/>
        <v>-2</v>
      </c>
    </row>
    <row r="26" spans="1:11" ht="35.1" customHeight="1" thickTop="1" thickBot="1" x14ac:dyDescent="0.6">
      <c r="A26" s="253"/>
      <c r="B26" s="172"/>
      <c r="C26" s="170">
        <f t="shared" ref="C26" si="10">SUM(C24:C25)</f>
        <v>176463</v>
      </c>
      <c r="D26" s="172"/>
      <c r="E26" s="170">
        <f t="shared" ref="E26" si="11">SUM(E24:E25)</f>
        <v>166925</v>
      </c>
      <c r="F26" s="171"/>
      <c r="G26" s="309">
        <f t="shared" si="8"/>
        <v>-9538</v>
      </c>
      <c r="H26" s="238"/>
    </row>
    <row r="27" spans="1:11" ht="35.1" customHeight="1" thickTop="1" thickBot="1" x14ac:dyDescent="0.6">
      <c r="A27" s="253" t="s">
        <v>45</v>
      </c>
      <c r="B27" s="172">
        <v>1216</v>
      </c>
      <c r="C27" s="170">
        <v>227017</v>
      </c>
      <c r="D27" s="172">
        <v>1063</v>
      </c>
      <c r="E27" s="170">
        <v>191208</v>
      </c>
      <c r="F27" s="171"/>
      <c r="G27" s="163">
        <f t="shared" si="2"/>
        <v>-35809</v>
      </c>
      <c r="H27" s="238">
        <f t="shared" si="3"/>
        <v>-153</v>
      </c>
    </row>
    <row r="28" spans="1:11" ht="35.1" customHeight="1" thickTop="1" thickBot="1" x14ac:dyDescent="0.6">
      <c r="A28" s="253" t="s">
        <v>46</v>
      </c>
      <c r="B28" s="172">
        <v>58</v>
      </c>
      <c r="C28" s="170">
        <v>36700</v>
      </c>
      <c r="D28" s="172">
        <v>52</v>
      </c>
      <c r="E28" s="170">
        <v>33553</v>
      </c>
      <c r="F28" s="171"/>
      <c r="G28" s="163">
        <f t="shared" si="2"/>
        <v>-3147</v>
      </c>
      <c r="H28" s="238">
        <f t="shared" si="3"/>
        <v>-6</v>
      </c>
    </row>
    <row r="29" spans="1:11" ht="35.1" customHeight="1" thickTop="1" thickBot="1" x14ac:dyDescent="0.6">
      <c r="A29" s="257"/>
      <c r="B29" s="172"/>
      <c r="C29" s="170">
        <f t="shared" ref="C29" si="12">SUM(C27:C28)</f>
        <v>263717</v>
      </c>
      <c r="D29" s="172"/>
      <c r="E29" s="170">
        <f t="shared" ref="E29" si="13">SUM(E27:E28)</f>
        <v>224761</v>
      </c>
      <c r="F29" s="171"/>
      <c r="G29" s="310">
        <f t="shared" si="2"/>
        <v>-38956</v>
      </c>
      <c r="H29" s="258"/>
    </row>
    <row r="30" spans="1:11" ht="35.1" customHeight="1" thickTop="1" thickBot="1" x14ac:dyDescent="0.6">
      <c r="A30" s="260"/>
      <c r="B30" s="183"/>
      <c r="C30" s="185"/>
      <c r="D30" s="183"/>
      <c r="E30" s="185"/>
      <c r="F30" s="171"/>
      <c r="G30" s="186"/>
      <c r="H30" s="261"/>
      <c r="I30" s="65"/>
      <c r="J30" s="65"/>
      <c r="K30" s="65"/>
    </row>
    <row r="31" spans="1:11" ht="35.1" customHeight="1" thickTop="1" thickBot="1" x14ac:dyDescent="0.6">
      <c r="A31" s="262" t="s">
        <v>43</v>
      </c>
      <c r="B31" s="187">
        <v>1079</v>
      </c>
      <c r="C31" s="189">
        <v>284345</v>
      </c>
      <c r="D31" s="187">
        <v>953</v>
      </c>
      <c r="E31" s="189">
        <v>249894</v>
      </c>
      <c r="F31" s="171"/>
      <c r="G31" s="190">
        <f>E31-C31</f>
        <v>-34451</v>
      </c>
      <c r="H31" s="246">
        <f>D31-B31</f>
        <v>-126</v>
      </c>
    </row>
    <row r="32" spans="1:11" ht="35.1" customHeight="1" thickTop="1" thickBot="1" x14ac:dyDescent="0.6">
      <c r="A32" s="262" t="s">
        <v>44</v>
      </c>
      <c r="B32" s="187">
        <v>90</v>
      </c>
      <c r="C32" s="189">
        <v>56627</v>
      </c>
      <c r="D32" s="187">
        <v>95</v>
      </c>
      <c r="E32" s="189">
        <v>45121</v>
      </c>
      <c r="F32" s="171"/>
      <c r="G32" s="190">
        <f>E32-C32</f>
        <v>-11506</v>
      </c>
      <c r="H32" s="246">
        <f>D32-B32</f>
        <v>5</v>
      </c>
    </row>
    <row r="33" spans="1:12" ht="35.1" customHeight="1" thickTop="1" thickBot="1" x14ac:dyDescent="0.6">
      <c r="A33" s="263"/>
      <c r="B33" s="191"/>
      <c r="C33" s="193">
        <f>SUM(C31:C32)</f>
        <v>340972</v>
      </c>
      <c r="D33" s="191"/>
      <c r="E33" s="193">
        <f>SUM(E31:E32)</f>
        <v>295015</v>
      </c>
      <c r="F33" s="171"/>
      <c r="G33" s="311">
        <f>E33-C33</f>
        <v>-45957</v>
      </c>
      <c r="H33" s="264"/>
    </row>
    <row r="34" spans="1:12" ht="35.1" customHeight="1" thickTop="1" thickBot="1" x14ac:dyDescent="0.6">
      <c r="A34" s="260"/>
      <c r="B34" s="183"/>
      <c r="C34" s="185"/>
      <c r="D34" s="183"/>
      <c r="E34" s="185"/>
      <c r="F34" s="171"/>
      <c r="G34" s="186"/>
      <c r="H34" s="261"/>
      <c r="I34" s="65"/>
      <c r="J34" s="65"/>
      <c r="K34" s="65"/>
      <c r="L34" s="65"/>
    </row>
    <row r="35" spans="1:12" ht="35.1" customHeight="1" thickTop="1" thickBot="1" x14ac:dyDescent="0.6">
      <c r="A35" s="262" t="s">
        <v>49</v>
      </c>
      <c r="B35" s="187">
        <v>1743</v>
      </c>
      <c r="C35" s="189">
        <v>390959</v>
      </c>
      <c r="D35" s="187">
        <v>1964</v>
      </c>
      <c r="E35" s="189">
        <v>434786</v>
      </c>
      <c r="F35" s="171"/>
      <c r="G35" s="190">
        <f>E35-C35</f>
        <v>43827</v>
      </c>
      <c r="H35" s="246">
        <f>D35-B35</f>
        <v>221</v>
      </c>
    </row>
    <row r="36" spans="1:12" ht="35.1" customHeight="1" thickTop="1" thickBot="1" x14ac:dyDescent="0.6">
      <c r="A36" s="262" t="s">
        <v>50</v>
      </c>
      <c r="B36" s="187">
        <v>4</v>
      </c>
      <c r="C36" s="189">
        <v>18669</v>
      </c>
      <c r="D36" s="187">
        <v>10</v>
      </c>
      <c r="E36" s="189">
        <v>28598</v>
      </c>
      <c r="F36" s="171"/>
      <c r="G36" s="190">
        <f>E36-C36</f>
        <v>9929</v>
      </c>
      <c r="H36" s="246">
        <f>D36-B36</f>
        <v>6</v>
      </c>
    </row>
    <row r="37" spans="1:12" ht="35.1" customHeight="1" thickTop="1" thickBot="1" x14ac:dyDescent="0.6">
      <c r="A37" s="263"/>
      <c r="B37" s="191"/>
      <c r="C37" s="193">
        <f>SUM(C35:C36)</f>
        <v>409628</v>
      </c>
      <c r="D37" s="191"/>
      <c r="E37" s="193">
        <f>SUM(E35:E36)</f>
        <v>463384</v>
      </c>
      <c r="F37" s="171"/>
      <c r="G37" s="317">
        <f>E37-C37</f>
        <v>53756</v>
      </c>
      <c r="H37" s="264"/>
    </row>
    <row r="38" spans="1:12" ht="35.1" customHeight="1" thickTop="1" thickBot="1" x14ac:dyDescent="0.5">
      <c r="A38" s="347" t="s">
        <v>88</v>
      </c>
      <c r="B38" s="348"/>
      <c r="C38" s="348"/>
      <c r="D38" s="348"/>
      <c r="E38" s="348"/>
      <c r="F38" s="348"/>
      <c r="G38" s="348"/>
      <c r="H38" s="349"/>
      <c r="I38" s="65"/>
      <c r="J38" s="65"/>
      <c r="K38" s="65"/>
      <c r="L38" s="65"/>
    </row>
    <row r="39" spans="1:12" ht="35.1" customHeight="1" thickTop="1" thickBot="1" x14ac:dyDescent="0.6">
      <c r="A39" s="260"/>
      <c r="B39" s="183"/>
      <c r="C39" s="185"/>
      <c r="D39" s="183"/>
      <c r="E39" s="185"/>
      <c r="F39" s="171"/>
      <c r="G39" s="186"/>
      <c r="H39" s="261"/>
      <c r="I39" s="65"/>
      <c r="J39" s="65"/>
      <c r="K39" s="65"/>
      <c r="L39" s="65"/>
    </row>
    <row r="40" spans="1:12" ht="35.1" customHeight="1" thickTop="1" thickBot="1" x14ac:dyDescent="0.6">
      <c r="A40" s="262" t="s">
        <v>30</v>
      </c>
      <c r="B40" s="187">
        <v>1841</v>
      </c>
      <c r="C40" s="189">
        <v>351943</v>
      </c>
      <c r="D40" s="187">
        <v>1665</v>
      </c>
      <c r="E40" s="189">
        <v>318215</v>
      </c>
      <c r="F40" s="171"/>
      <c r="G40" s="190">
        <f>E40-C40</f>
        <v>-33728</v>
      </c>
      <c r="H40" s="246">
        <f>D40-B40</f>
        <v>-176</v>
      </c>
    </row>
    <row r="41" spans="1:12" ht="35.1" customHeight="1" thickTop="1" thickBot="1" x14ac:dyDescent="0.6">
      <c r="A41" s="262" t="s">
        <v>28</v>
      </c>
      <c r="B41" s="187">
        <v>31</v>
      </c>
      <c r="C41" s="189">
        <v>30925</v>
      </c>
      <c r="D41" s="187">
        <v>40</v>
      </c>
      <c r="E41" s="189">
        <v>36268</v>
      </c>
      <c r="F41" s="171"/>
      <c r="G41" s="190">
        <f>E41-C41</f>
        <v>5343</v>
      </c>
      <c r="H41" s="246">
        <f>D41-B41</f>
        <v>9</v>
      </c>
    </row>
    <row r="42" spans="1:12" ht="35.1" customHeight="1" thickTop="1" thickBot="1" x14ac:dyDescent="0.6">
      <c r="A42" s="263"/>
      <c r="B42" s="191"/>
      <c r="C42" s="193">
        <f>SUM(C40:C41)</f>
        <v>382868</v>
      </c>
      <c r="D42" s="191"/>
      <c r="E42" s="193">
        <f>SUM(E40:E41)</f>
        <v>354483</v>
      </c>
      <c r="F42" s="171"/>
      <c r="G42" s="311">
        <f>E42-C42</f>
        <v>-28385</v>
      </c>
      <c r="H42" s="264"/>
    </row>
    <row r="43" spans="1:12" ht="35.1" customHeight="1" thickTop="1" thickBot="1" x14ac:dyDescent="0.6">
      <c r="A43" s="260"/>
      <c r="B43" s="183"/>
      <c r="C43" s="185"/>
      <c r="D43" s="183"/>
      <c r="E43" s="185"/>
      <c r="F43" s="171"/>
      <c r="G43" s="186"/>
      <c r="H43" s="261"/>
      <c r="I43" s="65"/>
      <c r="J43" s="65"/>
      <c r="K43" s="65"/>
      <c r="L43" s="65"/>
    </row>
    <row r="44" spans="1:12" ht="35.1" customHeight="1" thickTop="1" thickBot="1" x14ac:dyDescent="0.6">
      <c r="A44" s="262" t="s">
        <v>47</v>
      </c>
      <c r="B44" s="187">
        <v>1108</v>
      </c>
      <c r="C44" s="189">
        <v>232760</v>
      </c>
      <c r="D44" s="187">
        <v>1000</v>
      </c>
      <c r="E44" s="189">
        <v>199222</v>
      </c>
      <c r="F44" s="171"/>
      <c r="G44" s="190">
        <f>E44-C44</f>
        <v>-33538</v>
      </c>
      <c r="H44" s="246">
        <f>D44-B44</f>
        <v>-108</v>
      </c>
    </row>
    <row r="45" spans="1:12" ht="35.1" customHeight="1" thickTop="1" thickBot="1" x14ac:dyDescent="0.6">
      <c r="A45" s="262" t="s">
        <v>48</v>
      </c>
      <c r="B45" s="187">
        <v>9</v>
      </c>
      <c r="C45" s="189">
        <v>34942</v>
      </c>
      <c r="D45" s="187">
        <v>11</v>
      </c>
      <c r="E45" s="189">
        <v>43467</v>
      </c>
      <c r="F45" s="171"/>
      <c r="G45" s="190">
        <f>E45-C45</f>
        <v>8525</v>
      </c>
      <c r="H45" s="246">
        <f>D45-B45</f>
        <v>2</v>
      </c>
    </row>
    <row r="46" spans="1:12" ht="35.1" customHeight="1" thickTop="1" thickBot="1" x14ac:dyDescent="0.6">
      <c r="A46" s="263"/>
      <c r="B46" s="191"/>
      <c r="C46" s="193">
        <f>SUM(C44:C45)</f>
        <v>267702</v>
      </c>
      <c r="D46" s="191"/>
      <c r="E46" s="193">
        <f>SUM(E44:E45)</f>
        <v>242689</v>
      </c>
      <c r="F46" s="171"/>
      <c r="G46" s="311">
        <f>E46-C46</f>
        <v>-25013</v>
      </c>
      <c r="H46" s="264"/>
    </row>
    <row r="47" spans="1:12" ht="35.1" customHeight="1" thickTop="1" thickBot="1" x14ac:dyDescent="0.6">
      <c r="A47" s="265"/>
      <c r="B47" s="196"/>
      <c r="C47" s="198"/>
      <c r="D47" s="196"/>
      <c r="E47" s="198"/>
      <c r="F47" s="171"/>
      <c r="G47" s="284"/>
      <c r="H47" s="284"/>
    </row>
    <row r="48" spans="1:12" ht="35.1" customHeight="1" thickTop="1" thickBot="1" x14ac:dyDescent="0.6">
      <c r="A48" s="262" t="s">
        <v>123</v>
      </c>
      <c r="B48" s="187"/>
      <c r="C48" s="189"/>
      <c r="D48" s="187"/>
      <c r="E48" s="189"/>
      <c r="F48" s="171"/>
      <c r="G48" s="190">
        <f>E48-C48</f>
        <v>0</v>
      </c>
      <c r="H48" s="246">
        <f>D48-B48</f>
        <v>0</v>
      </c>
    </row>
    <row r="49" spans="1:17" ht="35.1" customHeight="1" thickTop="1" thickBot="1" x14ac:dyDescent="0.6">
      <c r="A49" s="262" t="s">
        <v>124</v>
      </c>
      <c r="B49" s="187"/>
      <c r="C49" s="189"/>
      <c r="D49" s="187"/>
      <c r="E49" s="189"/>
      <c r="F49" s="171"/>
      <c r="G49" s="190">
        <f>E49-C49</f>
        <v>0</v>
      </c>
      <c r="H49" s="246">
        <f>D49-B49</f>
        <v>0</v>
      </c>
    </row>
    <row r="50" spans="1:17" ht="35.1" customHeight="1" thickTop="1" thickBot="1" x14ac:dyDescent="0.6">
      <c r="A50" s="263"/>
      <c r="B50" s="191"/>
      <c r="C50" s="193">
        <f>SUM(C48:C49)</f>
        <v>0</v>
      </c>
      <c r="D50" s="191"/>
      <c r="E50" s="193">
        <f>SUM(E48:E49)</f>
        <v>0</v>
      </c>
      <c r="F50" s="171"/>
      <c r="G50" s="311">
        <f>E50-C50</f>
        <v>0</v>
      </c>
      <c r="H50" s="264"/>
      <c r="I50" s="162"/>
      <c r="J50" s="142"/>
      <c r="K50" s="142"/>
      <c r="L50" s="142"/>
      <c r="M50" s="142"/>
      <c r="N50" s="142"/>
    </row>
    <row r="51" spans="1:17" ht="35.1" customHeight="1" thickTop="1" x14ac:dyDescent="0.4">
      <c r="A51" s="350" t="s">
        <v>96</v>
      </c>
      <c r="B51" s="352" t="s">
        <v>2</v>
      </c>
      <c r="C51" s="354" t="s">
        <v>3</v>
      </c>
      <c r="D51" s="352" t="s">
        <v>2</v>
      </c>
      <c r="E51" s="354" t="s">
        <v>3</v>
      </c>
      <c r="F51" s="282"/>
      <c r="G51" s="356" t="s">
        <v>73</v>
      </c>
      <c r="H51" s="358" t="s">
        <v>74</v>
      </c>
      <c r="I51" s="65"/>
      <c r="J51" s="65"/>
      <c r="K51" s="65"/>
      <c r="L51" s="65"/>
      <c r="M51" s="65"/>
      <c r="N51" s="65"/>
      <c r="O51" s="65"/>
      <c r="P51" s="65"/>
      <c r="Q51" s="65"/>
    </row>
    <row r="52" spans="1:17" ht="35.1" customHeight="1" thickBot="1" x14ac:dyDescent="0.3">
      <c r="A52" s="351"/>
      <c r="B52" s="353"/>
      <c r="C52" s="355"/>
      <c r="D52" s="353"/>
      <c r="E52" s="355"/>
      <c r="F52" s="280"/>
      <c r="G52" s="357"/>
      <c r="H52" s="359"/>
    </row>
    <row r="53" spans="1:17" ht="35.1" customHeight="1" thickTop="1" thickBot="1" x14ac:dyDescent="0.6">
      <c r="A53" s="267" t="s">
        <v>53</v>
      </c>
      <c r="B53" s="200">
        <v>1296</v>
      </c>
      <c r="C53" s="189">
        <v>314238</v>
      </c>
      <c r="D53" s="200">
        <v>1422</v>
      </c>
      <c r="E53" s="189">
        <v>345348</v>
      </c>
      <c r="F53" s="171"/>
      <c r="G53" s="190">
        <f t="shared" ref="G53:G64" si="14">E53-C53</f>
        <v>31110</v>
      </c>
      <c r="H53" s="246">
        <f t="shared" ref="H53:H63" si="15">D53-B53</f>
        <v>126</v>
      </c>
    </row>
    <row r="54" spans="1:17" ht="35.1" customHeight="1" thickTop="1" thickBot="1" x14ac:dyDescent="0.6">
      <c r="A54" s="267" t="s">
        <v>54</v>
      </c>
      <c r="B54" s="200">
        <v>38</v>
      </c>
      <c r="C54" s="189">
        <v>45494</v>
      </c>
      <c r="D54" s="200">
        <v>52</v>
      </c>
      <c r="E54" s="189">
        <v>59098</v>
      </c>
      <c r="F54" s="171"/>
      <c r="G54" s="190">
        <f t="shared" si="14"/>
        <v>13604</v>
      </c>
      <c r="H54" s="246">
        <f t="shared" si="15"/>
        <v>14</v>
      </c>
    </row>
    <row r="55" spans="1:17" ht="35.1" customHeight="1" thickTop="1" thickBot="1" x14ac:dyDescent="0.6">
      <c r="A55" s="267"/>
      <c r="B55" s="200"/>
      <c r="C55" s="189">
        <f>SUM(C53:C54)</f>
        <v>359732</v>
      </c>
      <c r="D55" s="200"/>
      <c r="E55" s="189">
        <f>SUM(E53:E54)</f>
        <v>404446</v>
      </c>
      <c r="F55" s="171"/>
      <c r="G55" s="313">
        <f t="shared" si="14"/>
        <v>44714</v>
      </c>
      <c r="H55" s="246"/>
    </row>
    <row r="56" spans="1:17" ht="35.1" customHeight="1" thickTop="1" thickBot="1" x14ac:dyDescent="0.6">
      <c r="A56" s="267" t="s">
        <v>51</v>
      </c>
      <c r="B56" s="200">
        <v>1101</v>
      </c>
      <c r="C56" s="189">
        <v>208181</v>
      </c>
      <c r="D56" s="200">
        <v>1022</v>
      </c>
      <c r="E56" s="189">
        <v>199108</v>
      </c>
      <c r="F56" s="171"/>
      <c r="G56" s="190">
        <f t="shared" si="14"/>
        <v>-9073</v>
      </c>
      <c r="H56" s="246">
        <f t="shared" si="15"/>
        <v>-79</v>
      </c>
    </row>
    <row r="57" spans="1:17" ht="35.1" customHeight="1" thickTop="1" thickBot="1" x14ac:dyDescent="0.6">
      <c r="A57" s="267" t="s">
        <v>52</v>
      </c>
      <c r="B57" s="200">
        <v>26</v>
      </c>
      <c r="C57" s="189">
        <v>26203</v>
      </c>
      <c r="D57" s="200">
        <v>16</v>
      </c>
      <c r="E57" s="189">
        <v>13839</v>
      </c>
      <c r="F57" s="171"/>
      <c r="G57" s="190">
        <f t="shared" si="14"/>
        <v>-12364</v>
      </c>
      <c r="H57" s="246">
        <f t="shared" si="15"/>
        <v>-10</v>
      </c>
    </row>
    <row r="58" spans="1:17" ht="35.1" customHeight="1" thickTop="1" thickBot="1" x14ac:dyDescent="0.6">
      <c r="A58" s="267"/>
      <c r="B58" s="200"/>
      <c r="C58" s="189">
        <f t="shared" ref="C58" si="16">SUM(C56:C57)</f>
        <v>234384</v>
      </c>
      <c r="D58" s="200"/>
      <c r="E58" s="189">
        <f t="shared" ref="E58" si="17">SUM(E56:E57)</f>
        <v>212947</v>
      </c>
      <c r="F58" s="171"/>
      <c r="G58" s="312">
        <f t="shared" si="14"/>
        <v>-21437</v>
      </c>
      <c r="H58" s="246"/>
    </row>
    <row r="59" spans="1:17" ht="35.1" customHeight="1" thickTop="1" thickBot="1" x14ac:dyDescent="0.6">
      <c r="A59" s="267" t="s">
        <v>59</v>
      </c>
      <c r="B59" s="200">
        <v>800</v>
      </c>
      <c r="C59" s="189">
        <v>127997</v>
      </c>
      <c r="D59" s="200">
        <v>782</v>
      </c>
      <c r="E59" s="189">
        <v>138295</v>
      </c>
      <c r="G59" s="190">
        <f t="shared" si="14"/>
        <v>10298</v>
      </c>
      <c r="H59" s="246">
        <f t="shared" si="15"/>
        <v>-18</v>
      </c>
    </row>
    <row r="60" spans="1:17" ht="35.1" customHeight="1" thickTop="1" thickBot="1" x14ac:dyDescent="0.6">
      <c r="A60" s="267" t="s">
        <v>60</v>
      </c>
      <c r="B60" s="200">
        <v>13</v>
      </c>
      <c r="C60" s="189">
        <v>22500</v>
      </c>
      <c r="D60" s="200">
        <v>14</v>
      </c>
      <c r="E60" s="189">
        <v>15698</v>
      </c>
      <c r="G60" s="190">
        <f t="shared" si="14"/>
        <v>-6802</v>
      </c>
      <c r="H60" s="246">
        <f t="shared" si="15"/>
        <v>1</v>
      </c>
    </row>
    <row r="61" spans="1:17" ht="35.1" customHeight="1" thickTop="1" thickBot="1" x14ac:dyDescent="0.6">
      <c r="A61" s="267"/>
      <c r="B61" s="200"/>
      <c r="C61" s="189">
        <f t="shared" ref="C61" si="18">SUM(C59:C60)</f>
        <v>150497</v>
      </c>
      <c r="D61" s="200"/>
      <c r="E61" s="189">
        <f t="shared" ref="E61" si="19">SUM(E59:E60)</f>
        <v>153993</v>
      </c>
      <c r="G61" s="313">
        <f t="shared" si="14"/>
        <v>3496</v>
      </c>
      <c r="H61" s="246"/>
    </row>
    <row r="62" spans="1:17" ht="35.1" customHeight="1" thickTop="1" thickBot="1" x14ac:dyDescent="0.6">
      <c r="A62" s="267" t="s">
        <v>61</v>
      </c>
      <c r="B62" s="200">
        <v>975</v>
      </c>
      <c r="C62" s="189">
        <v>163999</v>
      </c>
      <c r="D62" s="200">
        <v>973</v>
      </c>
      <c r="E62" s="189">
        <v>158850</v>
      </c>
      <c r="G62" s="190">
        <f t="shared" si="14"/>
        <v>-5149</v>
      </c>
      <c r="H62" s="246">
        <f t="shared" si="15"/>
        <v>-2</v>
      </c>
    </row>
    <row r="63" spans="1:17" ht="35.1" customHeight="1" thickTop="1" thickBot="1" x14ac:dyDescent="0.6">
      <c r="A63" s="267" t="s">
        <v>62</v>
      </c>
      <c r="B63" s="200">
        <v>10</v>
      </c>
      <c r="C63" s="189">
        <v>28670</v>
      </c>
      <c r="D63" s="200">
        <v>11</v>
      </c>
      <c r="E63" s="189">
        <v>19977</v>
      </c>
      <c r="G63" s="190">
        <f t="shared" si="14"/>
        <v>-8693</v>
      </c>
      <c r="H63" s="246">
        <f t="shared" si="15"/>
        <v>1</v>
      </c>
    </row>
    <row r="64" spans="1:17" ht="35.1" customHeight="1" thickTop="1" thickBot="1" x14ac:dyDescent="0.6">
      <c r="A64" s="268"/>
      <c r="B64" s="200"/>
      <c r="C64" s="189">
        <f t="shared" ref="C64" si="20">SUM(C62:C63)</f>
        <v>192669</v>
      </c>
      <c r="D64" s="200"/>
      <c r="E64" s="189">
        <f t="shared" ref="E64" si="21">SUM(E62:E63)</f>
        <v>178827</v>
      </c>
      <c r="G64" s="311">
        <f t="shared" si="14"/>
        <v>-13842</v>
      </c>
      <c r="H64" s="264"/>
    </row>
    <row r="65" spans="1:16" ht="35.1" customHeight="1" thickTop="1" thickBot="1" x14ac:dyDescent="0.6">
      <c r="A65" s="269"/>
      <c r="B65" s="207"/>
      <c r="C65" s="209"/>
      <c r="D65" s="207"/>
      <c r="E65" s="209"/>
      <c r="G65" s="210"/>
      <c r="H65" s="270"/>
      <c r="I65" s="66"/>
      <c r="J65" s="66"/>
      <c r="K65" s="66"/>
      <c r="L65" s="66"/>
      <c r="M65" s="66"/>
      <c r="N65" s="66"/>
      <c r="O65" s="66"/>
      <c r="P65" s="66"/>
    </row>
    <row r="66" spans="1:16" ht="35.1" customHeight="1" thickTop="1" thickBot="1" x14ac:dyDescent="0.6">
      <c r="A66" s="267" t="s">
        <v>83</v>
      </c>
      <c r="B66" s="200">
        <v>845</v>
      </c>
      <c r="C66" s="189">
        <v>171264</v>
      </c>
      <c r="D66" s="200">
        <v>850</v>
      </c>
      <c r="E66" s="189">
        <v>171603</v>
      </c>
      <c r="F66" s="171"/>
      <c r="G66" s="190">
        <f t="shared" ref="G66:G71" si="22">E66-C66</f>
        <v>339</v>
      </c>
      <c r="H66" s="246">
        <f t="shared" ref="H66:H70" si="23">D66-B66</f>
        <v>5</v>
      </c>
    </row>
    <row r="67" spans="1:16" ht="35.1" customHeight="1" thickTop="1" thickBot="1" x14ac:dyDescent="0.6">
      <c r="A67" s="267" t="s">
        <v>84</v>
      </c>
      <c r="B67" s="200">
        <v>12</v>
      </c>
      <c r="C67" s="189">
        <v>71123</v>
      </c>
      <c r="D67" s="200">
        <v>8</v>
      </c>
      <c r="E67" s="189">
        <v>27585</v>
      </c>
      <c r="F67" s="171"/>
      <c r="G67" s="190">
        <f t="shared" si="22"/>
        <v>-43538</v>
      </c>
      <c r="H67" s="246">
        <f t="shared" si="23"/>
        <v>-4</v>
      </c>
    </row>
    <row r="68" spans="1:16" ht="35.1" customHeight="1" thickTop="1" thickBot="1" x14ac:dyDescent="0.6">
      <c r="A68" s="267"/>
      <c r="B68" s="200"/>
      <c r="C68" s="189">
        <f>SUM(C66:C67)</f>
        <v>242387</v>
      </c>
      <c r="D68" s="200"/>
      <c r="E68" s="189">
        <f>SUM(E66:E67)</f>
        <v>199188</v>
      </c>
      <c r="F68" s="171"/>
      <c r="G68" s="312">
        <f t="shared" si="22"/>
        <v>-43199</v>
      </c>
      <c r="H68" s="246">
        <f t="shared" si="23"/>
        <v>0</v>
      </c>
    </row>
    <row r="69" spans="1:16" ht="35.1" customHeight="1" thickTop="1" thickBot="1" x14ac:dyDescent="0.6">
      <c r="A69" s="267" t="s">
        <v>57</v>
      </c>
      <c r="B69" s="200">
        <v>554</v>
      </c>
      <c r="C69" s="189">
        <v>115411</v>
      </c>
      <c r="D69" s="200">
        <v>588</v>
      </c>
      <c r="E69" s="189">
        <v>123993</v>
      </c>
      <c r="F69" s="171"/>
      <c r="G69" s="190">
        <f t="shared" si="22"/>
        <v>8582</v>
      </c>
      <c r="H69" s="246">
        <f t="shared" si="23"/>
        <v>34</v>
      </c>
    </row>
    <row r="70" spans="1:16" ht="35.1" customHeight="1" thickTop="1" thickBot="1" x14ac:dyDescent="0.6">
      <c r="A70" s="267" t="s">
        <v>58</v>
      </c>
      <c r="B70" s="200">
        <v>12</v>
      </c>
      <c r="C70" s="203">
        <v>30669</v>
      </c>
      <c r="D70" s="200"/>
      <c r="E70" s="203"/>
      <c r="G70" s="190">
        <f t="shared" si="22"/>
        <v>-30669</v>
      </c>
      <c r="H70" s="246">
        <f t="shared" si="23"/>
        <v>-12</v>
      </c>
    </row>
    <row r="71" spans="1:16" ht="35.1" customHeight="1" thickTop="1" thickBot="1" x14ac:dyDescent="0.6">
      <c r="A71" s="268"/>
      <c r="B71" s="204"/>
      <c r="C71" s="206">
        <f>SUM(C69:C70)</f>
        <v>146080</v>
      </c>
      <c r="D71" s="204"/>
      <c r="E71" s="206">
        <f>SUM(E69:E70)</f>
        <v>123993</v>
      </c>
      <c r="G71" s="311">
        <f t="shared" si="22"/>
        <v>-22087</v>
      </c>
      <c r="H71" s="264"/>
    </row>
    <row r="72" spans="1:16" ht="35.1" customHeight="1" thickTop="1" thickBot="1" x14ac:dyDescent="0.6">
      <c r="A72" s="269"/>
      <c r="B72" s="207"/>
      <c r="C72" s="209"/>
      <c r="D72" s="207"/>
      <c r="E72" s="209"/>
      <c r="G72" s="210"/>
      <c r="H72" s="271"/>
    </row>
    <row r="73" spans="1:16" ht="35.1" customHeight="1" thickTop="1" thickBot="1" x14ac:dyDescent="0.6">
      <c r="A73" s="267" t="s">
        <v>67</v>
      </c>
      <c r="B73" s="200">
        <v>1784</v>
      </c>
      <c r="C73" s="203">
        <v>343774</v>
      </c>
      <c r="D73" s="200">
        <v>1689</v>
      </c>
      <c r="E73" s="203">
        <v>313280</v>
      </c>
      <c r="G73" s="190">
        <f t="shared" ref="G73:G81" si="24">E73-C73</f>
        <v>-30494</v>
      </c>
      <c r="H73" s="246">
        <f t="shared" ref="H73:H80" si="25">D73-B73</f>
        <v>-95</v>
      </c>
    </row>
    <row r="74" spans="1:16" ht="35.1" customHeight="1" thickTop="1" thickBot="1" x14ac:dyDescent="0.6">
      <c r="A74" s="267" t="s">
        <v>68</v>
      </c>
      <c r="B74" s="200">
        <v>20</v>
      </c>
      <c r="C74" s="203">
        <v>72816</v>
      </c>
      <c r="D74" s="200">
        <v>23</v>
      </c>
      <c r="E74" s="203">
        <v>78030</v>
      </c>
      <c r="G74" s="190">
        <f t="shared" si="24"/>
        <v>5214</v>
      </c>
      <c r="H74" s="246">
        <f t="shared" si="25"/>
        <v>3</v>
      </c>
    </row>
    <row r="75" spans="1:16" ht="35.1" customHeight="1" thickTop="1" thickBot="1" x14ac:dyDescent="0.6">
      <c r="A75" s="267"/>
      <c r="B75" s="200"/>
      <c r="C75" s="203">
        <f>SUM(C73:C74)</f>
        <v>416590</v>
      </c>
      <c r="D75" s="200"/>
      <c r="E75" s="203">
        <f>SUM(E73:E74)</f>
        <v>391310</v>
      </c>
      <c r="G75" s="312">
        <f t="shared" si="24"/>
        <v>-25280</v>
      </c>
      <c r="H75" s="246">
        <f t="shared" si="25"/>
        <v>0</v>
      </c>
    </row>
    <row r="76" spans="1:16" ht="35.1" customHeight="1" thickTop="1" thickBot="1" x14ac:dyDescent="0.6">
      <c r="A76" s="267" t="s">
        <v>69</v>
      </c>
      <c r="B76" s="200">
        <v>1279</v>
      </c>
      <c r="C76" s="203">
        <v>222482</v>
      </c>
      <c r="D76" s="200">
        <v>1200</v>
      </c>
      <c r="E76" s="203">
        <v>208614</v>
      </c>
      <c r="G76" s="190">
        <f t="shared" si="24"/>
        <v>-13868</v>
      </c>
      <c r="H76" s="246">
        <f t="shared" si="25"/>
        <v>-79</v>
      </c>
    </row>
    <row r="77" spans="1:16" ht="35.1" customHeight="1" thickTop="1" thickBot="1" x14ac:dyDescent="0.6">
      <c r="A77" s="267" t="s">
        <v>70</v>
      </c>
      <c r="B77" s="200">
        <v>14</v>
      </c>
      <c r="C77" s="203">
        <v>27613</v>
      </c>
      <c r="D77" s="200">
        <v>12</v>
      </c>
      <c r="E77" s="203">
        <v>26894</v>
      </c>
      <c r="G77" s="190">
        <f t="shared" si="24"/>
        <v>-719</v>
      </c>
      <c r="H77" s="246">
        <f t="shared" si="25"/>
        <v>-2</v>
      </c>
    </row>
    <row r="78" spans="1:16" ht="35.1" customHeight="1" thickTop="1" thickBot="1" x14ac:dyDescent="0.6">
      <c r="A78" s="267"/>
      <c r="B78" s="200"/>
      <c r="C78" s="203">
        <f>SUM(C76:C77)</f>
        <v>250095</v>
      </c>
      <c r="D78" s="200"/>
      <c r="E78" s="203">
        <f>SUM(E76:E77)</f>
        <v>235508</v>
      </c>
      <c r="G78" s="312">
        <f t="shared" si="24"/>
        <v>-14587</v>
      </c>
      <c r="H78" s="246"/>
    </row>
    <row r="79" spans="1:16" ht="35.1" customHeight="1" thickTop="1" thickBot="1" x14ac:dyDescent="0.6">
      <c r="A79" s="267" t="s">
        <v>71</v>
      </c>
      <c r="B79" s="200">
        <v>574</v>
      </c>
      <c r="C79" s="203">
        <v>99585</v>
      </c>
      <c r="D79" s="200">
        <v>301</v>
      </c>
      <c r="E79" s="203">
        <v>60987</v>
      </c>
      <c r="G79" s="190">
        <f t="shared" si="24"/>
        <v>-38598</v>
      </c>
      <c r="H79" s="246">
        <f t="shared" si="25"/>
        <v>-273</v>
      </c>
    </row>
    <row r="80" spans="1:16" ht="35.1" customHeight="1" thickTop="1" thickBot="1" x14ac:dyDescent="0.6">
      <c r="A80" s="267" t="s">
        <v>72</v>
      </c>
      <c r="B80" s="200">
        <v>13</v>
      </c>
      <c r="C80" s="203">
        <v>21551</v>
      </c>
      <c r="D80" s="200">
        <v>1</v>
      </c>
      <c r="E80" s="203">
        <v>330</v>
      </c>
      <c r="G80" s="190">
        <f t="shared" si="24"/>
        <v>-21221</v>
      </c>
      <c r="H80" s="246">
        <f t="shared" si="25"/>
        <v>-12</v>
      </c>
    </row>
    <row r="81" spans="1:17" ht="35.1" customHeight="1" thickTop="1" thickBot="1" x14ac:dyDescent="0.6">
      <c r="A81" s="268"/>
      <c r="B81" s="205"/>
      <c r="C81" s="206">
        <f>SUM(C79:C80)</f>
        <v>121136</v>
      </c>
      <c r="D81" s="205"/>
      <c r="E81" s="206">
        <f>SUM(E79:E80)</f>
        <v>61317</v>
      </c>
      <c r="G81" s="311">
        <f t="shared" si="24"/>
        <v>-59819</v>
      </c>
      <c r="H81" s="264"/>
    </row>
    <row r="82" spans="1:17" ht="35.1" customHeight="1" thickTop="1" thickBot="1" x14ac:dyDescent="0.6">
      <c r="A82" s="272"/>
      <c r="B82" s="211"/>
      <c r="C82" s="165"/>
      <c r="D82" s="211"/>
      <c r="E82" s="165"/>
      <c r="G82" s="167"/>
      <c r="H82" s="251"/>
    </row>
    <row r="83" spans="1:17" ht="35.1" customHeight="1" thickTop="1" thickBot="1" x14ac:dyDescent="0.5">
      <c r="A83" s="344" t="s">
        <v>85</v>
      </c>
      <c r="B83" s="345"/>
      <c r="C83" s="345"/>
      <c r="D83" s="345"/>
      <c r="E83" s="345"/>
      <c r="F83" s="345"/>
      <c r="G83" s="345"/>
      <c r="H83" s="346"/>
      <c r="I83" s="65"/>
      <c r="J83" s="65"/>
      <c r="K83" s="65"/>
      <c r="L83" s="65"/>
    </row>
    <row r="84" spans="1:17" ht="35.1" customHeight="1" thickTop="1" thickBot="1" x14ac:dyDescent="0.6">
      <c r="A84" s="273"/>
      <c r="B84" s="212"/>
      <c r="C84" s="213"/>
      <c r="D84" s="212"/>
      <c r="E84" s="213"/>
      <c r="G84" s="214"/>
      <c r="H84" s="274"/>
    </row>
    <row r="85" spans="1:17" ht="35.1" customHeight="1" thickTop="1" thickBot="1" x14ac:dyDescent="0.6">
      <c r="A85" s="273" t="s">
        <v>63</v>
      </c>
      <c r="B85" s="212">
        <v>622</v>
      </c>
      <c r="C85" s="213">
        <v>107699</v>
      </c>
      <c r="D85" s="212">
        <v>533</v>
      </c>
      <c r="E85" s="213">
        <v>92410</v>
      </c>
      <c r="G85" s="163">
        <f t="shared" ref="G85:G90" si="26">E85-C85</f>
        <v>-15289</v>
      </c>
      <c r="H85" s="238">
        <f t="shared" ref="H85:H89" si="27">D85-B85</f>
        <v>-89</v>
      </c>
    </row>
    <row r="86" spans="1:17" ht="35.1" customHeight="1" thickTop="1" thickBot="1" x14ac:dyDescent="0.6">
      <c r="A86" s="273" t="s">
        <v>64</v>
      </c>
      <c r="B86" s="212">
        <v>14</v>
      </c>
      <c r="C86" s="213">
        <v>12370</v>
      </c>
      <c r="D86" s="212">
        <v>11</v>
      </c>
      <c r="E86" s="213">
        <v>8793</v>
      </c>
      <c r="G86" s="163">
        <f t="shared" si="26"/>
        <v>-3577</v>
      </c>
      <c r="H86" s="238">
        <f t="shared" si="27"/>
        <v>-3</v>
      </c>
    </row>
    <row r="87" spans="1:17" ht="35.1" customHeight="1" thickTop="1" thickBot="1" x14ac:dyDescent="0.6">
      <c r="A87" s="273"/>
      <c r="B87" s="212"/>
      <c r="C87" s="213">
        <f>SUM(C85:C86)</f>
        <v>120069</v>
      </c>
      <c r="D87" s="212"/>
      <c r="E87" s="213">
        <f>SUM(E85:E86)</f>
        <v>101203</v>
      </c>
      <c r="G87" s="309">
        <f t="shared" si="26"/>
        <v>-18866</v>
      </c>
      <c r="H87" s="238"/>
    </row>
    <row r="88" spans="1:17" ht="35.1" customHeight="1" thickTop="1" thickBot="1" x14ac:dyDescent="0.6">
      <c r="A88" s="273" t="s">
        <v>65</v>
      </c>
      <c r="B88" s="212">
        <v>631</v>
      </c>
      <c r="C88" s="213">
        <v>103531</v>
      </c>
      <c r="D88" s="212">
        <v>638</v>
      </c>
      <c r="E88" s="213">
        <v>110203</v>
      </c>
      <c r="G88" s="163">
        <f t="shared" si="26"/>
        <v>6672</v>
      </c>
      <c r="H88" s="238">
        <f t="shared" si="27"/>
        <v>7</v>
      </c>
    </row>
    <row r="89" spans="1:17" ht="35.1" customHeight="1" thickTop="1" thickBot="1" x14ac:dyDescent="0.6">
      <c r="A89" s="273" t="s">
        <v>66</v>
      </c>
      <c r="B89" s="212">
        <v>25</v>
      </c>
      <c r="C89" s="213">
        <v>46359</v>
      </c>
      <c r="D89" s="212">
        <v>30</v>
      </c>
      <c r="E89" s="213">
        <v>41559</v>
      </c>
      <c r="G89" s="163">
        <f t="shared" si="26"/>
        <v>-4800</v>
      </c>
      <c r="H89" s="238">
        <f t="shared" si="27"/>
        <v>5</v>
      </c>
    </row>
    <row r="90" spans="1:17" ht="35.1" customHeight="1" thickTop="1" thickBot="1" x14ac:dyDescent="0.6">
      <c r="A90" s="275"/>
      <c r="B90" s="276"/>
      <c r="C90" s="278">
        <f>SUM(C88:C89)</f>
        <v>149890</v>
      </c>
      <c r="D90" s="276"/>
      <c r="E90" s="278">
        <f>SUM(E88:E89)</f>
        <v>151762</v>
      </c>
      <c r="F90" s="279"/>
      <c r="G90" s="314">
        <f t="shared" si="26"/>
        <v>1872</v>
      </c>
      <c r="H90" s="244"/>
    </row>
    <row r="91" spans="1:17" x14ac:dyDescent="0.55000000000000004">
      <c r="A91" s="77"/>
      <c r="B91" s="215"/>
      <c r="C91" s="217"/>
      <c r="D91" s="215"/>
      <c r="E91" s="217"/>
      <c r="F91" s="247"/>
      <c r="G91" s="218"/>
      <c r="H91" s="219"/>
      <c r="I91" s="66"/>
      <c r="J91" s="66"/>
      <c r="K91" s="66"/>
    </row>
    <row r="92" spans="1:17" x14ac:dyDescent="0.55000000000000004">
      <c r="A92" s="74"/>
      <c r="B92" s="220"/>
      <c r="C92" s="222"/>
      <c r="D92" s="220"/>
      <c r="E92" s="222"/>
      <c r="G92" s="223"/>
      <c r="H92" s="224"/>
      <c r="I92" s="66"/>
      <c r="J92" s="66"/>
      <c r="K92" s="66"/>
      <c r="L92" s="66"/>
      <c r="M92" s="66"/>
      <c r="N92" s="66"/>
      <c r="O92" s="66"/>
      <c r="P92" s="66"/>
      <c r="Q92" s="66"/>
    </row>
    <row r="93" spans="1:17" ht="25.5" customHeight="1" x14ac:dyDescent="0.55000000000000004"/>
  </sheetData>
  <mergeCells count="19">
    <mergeCell ref="A83:H83"/>
    <mergeCell ref="A38:H38"/>
    <mergeCell ref="A51:A52"/>
    <mergeCell ref="B51:B52"/>
    <mergeCell ref="C51:C52"/>
    <mergeCell ref="D51:D52"/>
    <mergeCell ref="E51:E52"/>
    <mergeCell ref="G51:G52"/>
    <mergeCell ref="H51:H52"/>
    <mergeCell ref="B1:C1"/>
    <mergeCell ref="D1:E1"/>
    <mergeCell ref="A2:H2"/>
    <mergeCell ref="A3:A4"/>
    <mergeCell ref="B3:B4"/>
    <mergeCell ref="C3:C4"/>
    <mergeCell ref="D3:D4"/>
    <mergeCell ref="E3:E4"/>
    <mergeCell ref="G3:G4"/>
    <mergeCell ref="H3:H4"/>
  </mergeCells>
  <phoneticPr fontId="2" type="noConversion"/>
  <pageMargins left="0.25" right="0.25" top="0.75" bottom="0.75" header="0.3" footer="0.3"/>
  <pageSetup paperSize="9" scale="35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81755-B6A3-4204-9757-B09A005AF9EB}">
  <sheetPr>
    <pageSetUpPr fitToPage="1"/>
  </sheetPr>
  <dimension ref="A1:Q93"/>
  <sheetViews>
    <sheetView zoomScale="41" zoomScaleNormal="41" workbookViewId="0">
      <pane ySplit="1" topLeftCell="A20" activePane="bottomLeft" state="frozen"/>
      <selection pane="bottomLeft" activeCell="D57" sqref="D57"/>
    </sheetView>
  </sheetViews>
  <sheetFormatPr defaultRowHeight="38.25" x14ac:dyDescent="0.55000000000000004"/>
  <cols>
    <col min="1" max="1" width="39" style="69" bestFit="1" customWidth="1"/>
    <col min="2" max="2" width="28.1640625" style="225" bestFit="1" customWidth="1"/>
    <col min="3" max="3" width="40.83203125" style="225" bestFit="1" customWidth="1"/>
    <col min="4" max="4" width="28.1640625" style="225" bestFit="1" customWidth="1"/>
    <col min="5" max="5" width="40.83203125" style="225" bestFit="1" customWidth="1"/>
    <col min="6" max="6" width="5.83203125" style="166" customWidth="1"/>
    <col min="7" max="7" width="35.5" style="226" bestFit="1" customWidth="1"/>
    <col min="8" max="8" width="35.5" style="226" customWidth="1"/>
    <col min="9" max="10" width="9.33203125" style="68"/>
    <col min="11" max="11" width="11.1640625" style="68" bestFit="1" customWidth="1"/>
    <col min="12" max="12" width="16" style="68" bestFit="1" customWidth="1"/>
    <col min="13" max="13" width="13.1640625" style="68" bestFit="1" customWidth="1"/>
    <col min="14" max="14" width="19" style="68" bestFit="1" customWidth="1"/>
    <col min="15" max="16384" width="9.33203125" style="68"/>
  </cols>
  <sheetData>
    <row r="1" spans="1:8" s="306" customFormat="1" ht="98.25" customHeight="1" thickBot="1" x14ac:dyDescent="0.8">
      <c r="A1" s="302"/>
      <c r="B1" s="360" t="s">
        <v>116</v>
      </c>
      <c r="C1" s="361"/>
      <c r="D1" s="360" t="s">
        <v>117</v>
      </c>
      <c r="E1" s="361"/>
      <c r="F1" s="303"/>
      <c r="G1" s="304"/>
      <c r="H1" s="305"/>
    </row>
    <row r="2" spans="1:8" ht="33.75" thickTop="1" thickBot="1" x14ac:dyDescent="0.5">
      <c r="A2" s="362" t="s">
        <v>87</v>
      </c>
      <c r="B2" s="363"/>
      <c r="C2" s="363"/>
      <c r="D2" s="363"/>
      <c r="E2" s="363"/>
      <c r="F2" s="363"/>
      <c r="G2" s="363"/>
      <c r="H2" s="364"/>
    </row>
    <row r="3" spans="1:8" ht="47.25" customHeight="1" thickTop="1" x14ac:dyDescent="0.25">
      <c r="A3" s="365" t="s">
        <v>96</v>
      </c>
      <c r="B3" s="367" t="s">
        <v>2</v>
      </c>
      <c r="C3" s="369" t="s">
        <v>3</v>
      </c>
      <c r="D3" s="367" t="s">
        <v>2</v>
      </c>
      <c r="E3" s="369" t="s">
        <v>3</v>
      </c>
      <c r="F3" s="280"/>
      <c r="G3" s="371" t="s">
        <v>73</v>
      </c>
      <c r="H3" s="373" t="s">
        <v>74</v>
      </c>
    </row>
    <row r="4" spans="1:8" ht="35.1" customHeight="1" thickBot="1" x14ac:dyDescent="0.3">
      <c r="A4" s="366"/>
      <c r="B4" s="368"/>
      <c r="C4" s="370"/>
      <c r="D4" s="368"/>
      <c r="E4" s="370"/>
      <c r="F4" s="281"/>
      <c r="G4" s="372"/>
      <c r="H4" s="374"/>
    </row>
    <row r="5" spans="1:8" ht="35.1" customHeight="1" thickBot="1" x14ac:dyDescent="0.6">
      <c r="A5" s="252" t="s">
        <v>31</v>
      </c>
      <c r="B5" s="232">
        <v>1986</v>
      </c>
      <c r="C5" s="234">
        <v>412490</v>
      </c>
      <c r="D5" s="232">
        <v>1967</v>
      </c>
      <c r="E5" s="234">
        <v>432028</v>
      </c>
      <c r="F5" s="235"/>
      <c r="G5" s="236">
        <f t="shared" ref="G5:G13" si="0">E5-C5</f>
        <v>19538</v>
      </c>
      <c r="H5" s="237">
        <f t="shared" ref="H5:H12" si="1">D5-B5</f>
        <v>-19</v>
      </c>
    </row>
    <row r="6" spans="1:8" ht="35.1" customHeight="1" thickTop="1" thickBot="1" x14ac:dyDescent="0.6">
      <c r="A6" s="253" t="s">
        <v>32</v>
      </c>
      <c r="B6" s="172">
        <v>106</v>
      </c>
      <c r="C6" s="170">
        <v>48617</v>
      </c>
      <c r="D6" s="172">
        <v>116</v>
      </c>
      <c r="E6" s="170">
        <v>42881</v>
      </c>
      <c r="F6" s="171"/>
      <c r="G6" s="163">
        <f t="shared" si="0"/>
        <v>-5736</v>
      </c>
      <c r="H6" s="238">
        <f t="shared" si="1"/>
        <v>10</v>
      </c>
    </row>
    <row r="7" spans="1:8" ht="35.1" customHeight="1" thickTop="1" thickBot="1" x14ac:dyDescent="0.6">
      <c r="A7" s="254"/>
      <c r="B7" s="239"/>
      <c r="C7" s="241">
        <f>SUM(C5:C6)</f>
        <v>461107</v>
      </c>
      <c r="D7" s="239"/>
      <c r="E7" s="241">
        <f>SUM(E5:E6)</f>
        <v>474909</v>
      </c>
      <c r="F7" s="242"/>
      <c r="G7" s="297">
        <f t="shared" si="0"/>
        <v>13802</v>
      </c>
      <c r="H7" s="244"/>
    </row>
    <row r="8" spans="1:8" ht="35.1" customHeight="1" thickBot="1" x14ac:dyDescent="0.6">
      <c r="A8" s="255" t="s">
        <v>39</v>
      </c>
      <c r="B8" s="227">
        <v>1510</v>
      </c>
      <c r="C8" s="229">
        <v>280082</v>
      </c>
      <c r="D8" s="227">
        <v>1695</v>
      </c>
      <c r="E8" s="229">
        <v>337433</v>
      </c>
      <c r="F8" s="230"/>
      <c r="G8" s="231">
        <f t="shared" si="0"/>
        <v>57351</v>
      </c>
      <c r="H8" s="256">
        <f t="shared" si="1"/>
        <v>185</v>
      </c>
    </row>
    <row r="9" spans="1:8" ht="35.1" customHeight="1" thickTop="1" thickBot="1" x14ac:dyDescent="0.6">
      <c r="A9" s="253" t="s">
        <v>40</v>
      </c>
      <c r="B9" s="172">
        <v>55</v>
      </c>
      <c r="C9" s="170">
        <v>26621</v>
      </c>
      <c r="D9" s="172">
        <v>60</v>
      </c>
      <c r="E9" s="170">
        <v>31059</v>
      </c>
      <c r="F9" s="171"/>
      <c r="G9" s="163">
        <f t="shared" si="0"/>
        <v>4438</v>
      </c>
      <c r="H9" s="238">
        <f t="shared" si="1"/>
        <v>5</v>
      </c>
    </row>
    <row r="10" spans="1:8" ht="35.1" customHeight="1" thickTop="1" thickBot="1" x14ac:dyDescent="0.6">
      <c r="A10" s="253"/>
      <c r="B10" s="172"/>
      <c r="C10" s="170">
        <f>SUM(C8:C9)</f>
        <v>306703</v>
      </c>
      <c r="D10" s="172"/>
      <c r="E10" s="170">
        <f>SUM(E8:E9)</f>
        <v>368492</v>
      </c>
      <c r="F10" s="171"/>
      <c r="G10" s="298">
        <f t="shared" si="0"/>
        <v>61789</v>
      </c>
      <c r="H10" s="238"/>
    </row>
    <row r="11" spans="1:8" ht="35.1" customHeight="1" thickTop="1" thickBot="1" x14ac:dyDescent="0.6">
      <c r="A11" s="253" t="s">
        <v>33</v>
      </c>
      <c r="B11" s="172">
        <v>1185</v>
      </c>
      <c r="C11" s="170">
        <v>223429</v>
      </c>
      <c r="D11" s="172">
        <v>1186</v>
      </c>
      <c r="E11" s="170">
        <v>224709</v>
      </c>
      <c r="F11" s="171"/>
      <c r="G11" s="163">
        <f t="shared" si="0"/>
        <v>1280</v>
      </c>
      <c r="H11" s="238">
        <f t="shared" si="1"/>
        <v>1</v>
      </c>
    </row>
    <row r="12" spans="1:8" ht="35.1" customHeight="1" thickTop="1" thickBot="1" x14ac:dyDescent="0.6">
      <c r="A12" s="253" t="s">
        <v>34</v>
      </c>
      <c r="B12" s="172">
        <v>62</v>
      </c>
      <c r="C12" s="170">
        <v>29678</v>
      </c>
      <c r="D12" s="172">
        <v>63</v>
      </c>
      <c r="E12" s="170">
        <v>31053</v>
      </c>
      <c r="F12" s="171"/>
      <c r="G12" s="163">
        <f t="shared" si="0"/>
        <v>1375</v>
      </c>
      <c r="H12" s="238">
        <f t="shared" si="1"/>
        <v>1</v>
      </c>
    </row>
    <row r="13" spans="1:8" ht="35.1" customHeight="1" thickTop="1" thickBot="1" x14ac:dyDescent="0.6">
      <c r="A13" s="257"/>
      <c r="B13" s="173"/>
      <c r="C13" s="175">
        <f>SUM(C11:C12)</f>
        <v>253107</v>
      </c>
      <c r="D13" s="173"/>
      <c r="E13" s="175">
        <f>SUM(E11:E12)</f>
        <v>255762</v>
      </c>
      <c r="F13" s="171"/>
      <c r="G13" s="299">
        <f t="shared" si="0"/>
        <v>2655</v>
      </c>
      <c r="H13" s="258"/>
    </row>
    <row r="14" spans="1:8" ht="35.1" customHeight="1" thickTop="1" thickBot="1" x14ac:dyDescent="0.6">
      <c r="A14" s="250"/>
      <c r="B14" s="177"/>
      <c r="C14" s="179"/>
      <c r="D14" s="177"/>
      <c r="E14" s="179"/>
      <c r="F14" s="171"/>
      <c r="G14" s="180"/>
      <c r="H14" s="259"/>
    </row>
    <row r="15" spans="1:8" ht="35.1" customHeight="1" thickTop="1" thickBot="1" x14ac:dyDescent="0.6">
      <c r="A15" s="253" t="s">
        <v>41</v>
      </c>
      <c r="B15" s="172">
        <v>1659</v>
      </c>
      <c r="C15" s="170">
        <v>307483</v>
      </c>
      <c r="D15" s="172">
        <v>1760</v>
      </c>
      <c r="E15" s="170">
        <v>348062</v>
      </c>
      <c r="F15" s="171"/>
      <c r="G15" s="163">
        <f t="shared" ref="G15:G29" si="2">E15-C15</f>
        <v>40579</v>
      </c>
      <c r="H15" s="238">
        <f t="shared" ref="H15:H28" si="3">D15-B15</f>
        <v>101</v>
      </c>
    </row>
    <row r="16" spans="1:8" ht="35.1" customHeight="1" thickTop="1" thickBot="1" x14ac:dyDescent="0.6">
      <c r="A16" s="253" t="s">
        <v>42</v>
      </c>
      <c r="B16" s="172">
        <v>48</v>
      </c>
      <c r="C16" s="170">
        <v>22801</v>
      </c>
      <c r="D16" s="172">
        <v>60</v>
      </c>
      <c r="E16" s="170">
        <v>48908</v>
      </c>
      <c r="F16" s="171"/>
      <c r="G16" s="163">
        <f t="shared" si="2"/>
        <v>26107</v>
      </c>
      <c r="H16" s="238">
        <f t="shared" si="3"/>
        <v>12</v>
      </c>
    </row>
    <row r="17" spans="1:11" ht="35.1" customHeight="1" thickTop="1" thickBot="1" x14ac:dyDescent="0.6">
      <c r="A17" s="253"/>
      <c r="B17" s="172"/>
      <c r="C17" s="170">
        <f>SUM(C15:C16)</f>
        <v>330284</v>
      </c>
      <c r="D17" s="172"/>
      <c r="E17" s="170">
        <f>SUM(E15:E16)</f>
        <v>396970</v>
      </c>
      <c r="F17" s="171"/>
      <c r="G17" s="298">
        <f t="shared" si="2"/>
        <v>66686</v>
      </c>
      <c r="H17" s="238"/>
    </row>
    <row r="18" spans="1:11" ht="35.1" customHeight="1" thickTop="1" thickBot="1" x14ac:dyDescent="0.6">
      <c r="A18" s="253" t="s">
        <v>37</v>
      </c>
      <c r="B18" s="172">
        <v>1684</v>
      </c>
      <c r="C18" s="170">
        <v>305729</v>
      </c>
      <c r="D18" s="172">
        <v>1618</v>
      </c>
      <c r="E18" s="170">
        <v>306573</v>
      </c>
      <c r="F18" s="171"/>
      <c r="G18" s="163">
        <f t="shared" si="2"/>
        <v>844</v>
      </c>
      <c r="H18" s="238">
        <f t="shared" si="3"/>
        <v>-66</v>
      </c>
    </row>
    <row r="19" spans="1:11" ht="35.1" customHeight="1" thickTop="1" thickBot="1" x14ac:dyDescent="0.6">
      <c r="A19" s="253" t="s">
        <v>38</v>
      </c>
      <c r="B19" s="172">
        <v>48</v>
      </c>
      <c r="C19" s="170">
        <v>26511</v>
      </c>
      <c r="D19" s="172">
        <v>37</v>
      </c>
      <c r="E19" s="170">
        <v>26068</v>
      </c>
      <c r="F19" s="171"/>
      <c r="G19" s="163">
        <f t="shared" si="2"/>
        <v>-443</v>
      </c>
      <c r="H19" s="238">
        <f t="shared" si="3"/>
        <v>-11</v>
      </c>
    </row>
    <row r="20" spans="1:11" ht="35.1" customHeight="1" thickTop="1" thickBot="1" x14ac:dyDescent="0.6">
      <c r="A20" s="253"/>
      <c r="B20" s="172"/>
      <c r="C20" s="170">
        <f>SUM(C18:C19)</f>
        <v>332240</v>
      </c>
      <c r="D20" s="172"/>
      <c r="E20" s="170">
        <f>SUM(E18:E19)</f>
        <v>332641</v>
      </c>
      <c r="F20" s="171"/>
      <c r="G20" s="298">
        <f t="shared" si="2"/>
        <v>401</v>
      </c>
      <c r="H20" s="238"/>
    </row>
    <row r="21" spans="1:11" ht="35.1" customHeight="1" thickTop="1" thickBot="1" x14ac:dyDescent="0.6">
      <c r="A21" s="253" t="s">
        <v>35</v>
      </c>
      <c r="B21" s="172">
        <v>1477</v>
      </c>
      <c r="C21" s="170">
        <v>262951</v>
      </c>
      <c r="D21" s="172">
        <v>1500</v>
      </c>
      <c r="E21" s="170">
        <v>288967</v>
      </c>
      <c r="F21" s="171"/>
      <c r="G21" s="163">
        <f t="shared" si="2"/>
        <v>26016</v>
      </c>
      <c r="H21" s="238">
        <f t="shared" si="3"/>
        <v>23</v>
      </c>
    </row>
    <row r="22" spans="1:11" ht="35.1" customHeight="1" thickTop="1" thickBot="1" x14ac:dyDescent="0.6">
      <c r="A22" s="253" t="s">
        <v>36</v>
      </c>
      <c r="B22" s="172">
        <v>47</v>
      </c>
      <c r="C22" s="170">
        <v>33847</v>
      </c>
      <c r="D22" s="172">
        <v>52</v>
      </c>
      <c r="E22" s="170">
        <v>34760</v>
      </c>
      <c r="F22" s="171"/>
      <c r="G22" s="163">
        <f t="shared" si="2"/>
        <v>913</v>
      </c>
      <c r="H22" s="238">
        <f t="shared" si="3"/>
        <v>5</v>
      </c>
    </row>
    <row r="23" spans="1:11" ht="35.1" customHeight="1" thickTop="1" thickBot="1" x14ac:dyDescent="0.6">
      <c r="A23" s="253"/>
      <c r="B23" s="172"/>
      <c r="C23" s="170">
        <f>SUM(C21:C22)</f>
        <v>296798</v>
      </c>
      <c r="D23" s="172"/>
      <c r="E23" s="170">
        <f>SUM(E21:E22)</f>
        <v>323727</v>
      </c>
      <c r="F23" s="171"/>
      <c r="G23" s="298">
        <f t="shared" si="2"/>
        <v>26929</v>
      </c>
      <c r="H23" s="238"/>
    </row>
    <row r="24" spans="1:11" ht="35.1" customHeight="1" thickTop="1" thickBot="1" x14ac:dyDescent="0.6">
      <c r="A24" s="253" t="s">
        <v>119</v>
      </c>
      <c r="B24" s="172">
        <v>882</v>
      </c>
      <c r="C24" s="170">
        <v>176105</v>
      </c>
      <c r="D24" s="172">
        <v>884</v>
      </c>
      <c r="E24" s="170">
        <v>175043</v>
      </c>
      <c r="F24" s="171"/>
      <c r="G24" s="163">
        <f t="shared" ref="G24:G25" si="4">E24-C24</f>
        <v>-1062</v>
      </c>
      <c r="H24" s="238">
        <f t="shared" ref="H24:H25" si="5">D24-B24</f>
        <v>2</v>
      </c>
    </row>
    <row r="25" spans="1:11" ht="35.1" customHeight="1" thickTop="1" thickBot="1" x14ac:dyDescent="0.6">
      <c r="A25" s="253" t="s">
        <v>118</v>
      </c>
      <c r="B25" s="172">
        <v>47</v>
      </c>
      <c r="C25" s="170">
        <v>27683</v>
      </c>
      <c r="D25" s="172">
        <v>33</v>
      </c>
      <c r="E25" s="170">
        <v>16150</v>
      </c>
      <c r="F25" s="171"/>
      <c r="G25" s="294">
        <f t="shared" si="4"/>
        <v>-11533</v>
      </c>
      <c r="H25" s="238">
        <f t="shared" si="5"/>
        <v>-14</v>
      </c>
    </row>
    <row r="26" spans="1:11" ht="35.1" customHeight="1" thickTop="1" thickBot="1" x14ac:dyDescent="0.6">
      <c r="A26" s="253"/>
      <c r="B26" s="172"/>
      <c r="C26" s="170"/>
      <c r="D26" s="172"/>
      <c r="E26" s="170"/>
      <c r="F26" s="171"/>
      <c r="G26" s="170"/>
      <c r="H26" s="238"/>
    </row>
    <row r="27" spans="1:11" ht="35.1" customHeight="1" thickTop="1" thickBot="1" x14ac:dyDescent="0.6">
      <c r="A27" s="253" t="s">
        <v>45</v>
      </c>
      <c r="B27" s="172">
        <v>1176</v>
      </c>
      <c r="C27" s="170">
        <v>220862</v>
      </c>
      <c r="D27" s="172">
        <v>1218</v>
      </c>
      <c r="E27" s="170">
        <v>247927</v>
      </c>
      <c r="F27" s="171"/>
      <c r="G27" s="163">
        <f t="shared" si="2"/>
        <v>27065</v>
      </c>
      <c r="H27" s="238">
        <f t="shared" si="3"/>
        <v>42</v>
      </c>
    </row>
    <row r="28" spans="1:11" ht="35.1" customHeight="1" thickTop="1" thickBot="1" x14ac:dyDescent="0.6">
      <c r="A28" s="253" t="s">
        <v>46</v>
      </c>
      <c r="B28" s="172">
        <v>51</v>
      </c>
      <c r="C28" s="170">
        <v>43428</v>
      </c>
      <c r="D28" s="172">
        <v>56</v>
      </c>
      <c r="E28" s="170">
        <v>35286</v>
      </c>
      <c r="F28" s="171"/>
      <c r="G28" s="163">
        <f t="shared" si="2"/>
        <v>-8142</v>
      </c>
      <c r="H28" s="238">
        <f t="shared" si="3"/>
        <v>5</v>
      </c>
    </row>
    <row r="29" spans="1:11" ht="35.1" customHeight="1" thickTop="1" thickBot="1" x14ac:dyDescent="0.6">
      <c r="A29" s="257"/>
      <c r="B29" s="173"/>
      <c r="C29" s="175">
        <f>SUM(C27:C28)</f>
        <v>264290</v>
      </c>
      <c r="D29" s="173"/>
      <c r="E29" s="175">
        <f>SUM(E27:E28)</f>
        <v>283213</v>
      </c>
      <c r="F29" s="171"/>
      <c r="G29" s="299">
        <f t="shared" si="2"/>
        <v>18923</v>
      </c>
      <c r="H29" s="258"/>
    </row>
    <row r="30" spans="1:11" ht="35.1" customHeight="1" thickTop="1" thickBot="1" x14ac:dyDescent="0.6">
      <c r="A30" s="260"/>
      <c r="B30" s="183"/>
      <c r="C30" s="185"/>
      <c r="D30" s="183"/>
      <c r="E30" s="185"/>
      <c r="F30" s="171"/>
      <c r="G30" s="186"/>
      <c r="H30" s="261"/>
      <c r="I30" s="65"/>
      <c r="J30" s="65"/>
      <c r="K30" s="65"/>
    </row>
    <row r="31" spans="1:11" ht="35.1" customHeight="1" thickTop="1" thickBot="1" x14ac:dyDescent="0.6">
      <c r="A31" s="262" t="s">
        <v>43</v>
      </c>
      <c r="B31" s="187">
        <v>1093</v>
      </c>
      <c r="C31" s="189">
        <v>214388</v>
      </c>
      <c r="D31" s="187">
        <v>1052</v>
      </c>
      <c r="E31" s="189">
        <v>216639</v>
      </c>
      <c r="F31" s="171"/>
      <c r="G31" s="190">
        <f>E31-C31</f>
        <v>2251</v>
      </c>
      <c r="H31" s="246">
        <f>D31-B31</f>
        <v>-41</v>
      </c>
    </row>
    <row r="32" spans="1:11" ht="35.1" customHeight="1" thickTop="1" thickBot="1" x14ac:dyDescent="0.6">
      <c r="A32" s="262" t="s">
        <v>44</v>
      </c>
      <c r="B32" s="187">
        <v>50</v>
      </c>
      <c r="C32" s="189">
        <v>29826</v>
      </c>
      <c r="D32" s="187">
        <v>50</v>
      </c>
      <c r="E32" s="189">
        <v>32889</v>
      </c>
      <c r="F32" s="171"/>
      <c r="G32" s="190">
        <f>E32-C32</f>
        <v>3063</v>
      </c>
      <c r="H32" s="246">
        <f>D32-B32</f>
        <v>0</v>
      </c>
    </row>
    <row r="33" spans="1:12" ht="35.1" customHeight="1" thickTop="1" thickBot="1" x14ac:dyDescent="0.6">
      <c r="A33" s="263"/>
      <c r="B33" s="191"/>
      <c r="C33" s="193">
        <f>SUM(C31:C32)</f>
        <v>244214</v>
      </c>
      <c r="D33" s="191"/>
      <c r="E33" s="193">
        <f>SUM(E31:E32)</f>
        <v>249528</v>
      </c>
      <c r="F33" s="171"/>
      <c r="G33" s="300">
        <f>E33-C33</f>
        <v>5314</v>
      </c>
      <c r="H33" s="264"/>
    </row>
    <row r="34" spans="1:12" ht="35.1" customHeight="1" thickTop="1" thickBot="1" x14ac:dyDescent="0.6">
      <c r="A34" s="260"/>
      <c r="B34" s="183"/>
      <c r="C34" s="185"/>
      <c r="D34" s="183"/>
      <c r="E34" s="185"/>
      <c r="F34" s="171"/>
      <c r="G34" s="186"/>
      <c r="H34" s="261"/>
      <c r="I34" s="65"/>
      <c r="J34" s="65"/>
      <c r="K34" s="65"/>
      <c r="L34" s="65"/>
    </row>
    <row r="35" spans="1:12" ht="35.1" customHeight="1" thickTop="1" thickBot="1" x14ac:dyDescent="0.6">
      <c r="A35" s="262" t="s">
        <v>49</v>
      </c>
      <c r="B35" s="187">
        <v>1593</v>
      </c>
      <c r="C35" s="189">
        <v>321339</v>
      </c>
      <c r="D35" s="187">
        <v>1875</v>
      </c>
      <c r="E35" s="189">
        <v>446969</v>
      </c>
      <c r="F35" s="171"/>
      <c r="G35" s="190">
        <f>E35-C35</f>
        <v>125630</v>
      </c>
      <c r="H35" s="246">
        <f>D35-B35</f>
        <v>282</v>
      </c>
    </row>
    <row r="36" spans="1:12" ht="35.1" customHeight="1" thickTop="1" thickBot="1" x14ac:dyDescent="0.6">
      <c r="A36" s="262" t="s">
        <v>50</v>
      </c>
      <c r="B36" s="187">
        <v>5</v>
      </c>
      <c r="C36" s="189">
        <v>18610</v>
      </c>
      <c r="D36" s="187">
        <v>9</v>
      </c>
      <c r="E36" s="189">
        <v>22088</v>
      </c>
      <c r="F36" s="171"/>
      <c r="G36" s="190">
        <f>E36-C36</f>
        <v>3478</v>
      </c>
      <c r="H36" s="246">
        <f>D36-B36</f>
        <v>4</v>
      </c>
    </row>
    <row r="37" spans="1:12" ht="35.1" customHeight="1" thickTop="1" thickBot="1" x14ac:dyDescent="0.6">
      <c r="A37" s="263"/>
      <c r="B37" s="191"/>
      <c r="C37" s="193">
        <f>SUM(C35:C36)</f>
        <v>339949</v>
      </c>
      <c r="D37" s="191"/>
      <c r="E37" s="193">
        <f>SUM(E35:E36)</f>
        <v>469057</v>
      </c>
      <c r="F37" s="171"/>
      <c r="G37" s="300">
        <f>E37-C37</f>
        <v>129108</v>
      </c>
      <c r="H37" s="264"/>
    </row>
    <row r="38" spans="1:12" ht="35.1" customHeight="1" thickTop="1" thickBot="1" x14ac:dyDescent="0.5">
      <c r="A38" s="347" t="s">
        <v>88</v>
      </c>
      <c r="B38" s="348"/>
      <c r="C38" s="348"/>
      <c r="D38" s="348"/>
      <c r="E38" s="348"/>
      <c r="F38" s="348"/>
      <c r="G38" s="348"/>
      <c r="H38" s="349"/>
      <c r="I38" s="65"/>
      <c r="J38" s="65"/>
      <c r="K38" s="65"/>
      <c r="L38" s="65"/>
    </row>
    <row r="39" spans="1:12" ht="35.1" customHeight="1" thickTop="1" thickBot="1" x14ac:dyDescent="0.6">
      <c r="A39" s="260"/>
      <c r="B39" s="183"/>
      <c r="C39" s="185"/>
      <c r="D39" s="183"/>
      <c r="E39" s="185"/>
      <c r="F39" s="171"/>
      <c r="G39" s="186"/>
      <c r="H39" s="261"/>
      <c r="I39" s="65"/>
      <c r="J39" s="65"/>
      <c r="K39" s="65"/>
      <c r="L39" s="65"/>
    </row>
    <row r="40" spans="1:12" ht="35.1" customHeight="1" thickTop="1" thickBot="1" x14ac:dyDescent="0.6">
      <c r="A40" s="262" t="s">
        <v>30</v>
      </c>
      <c r="B40" s="187">
        <v>1844</v>
      </c>
      <c r="C40" s="189">
        <v>352276</v>
      </c>
      <c r="D40" s="187">
        <v>1803</v>
      </c>
      <c r="E40" s="189">
        <v>361503</v>
      </c>
      <c r="F40" s="171"/>
      <c r="G40" s="190">
        <f>E40-C40</f>
        <v>9227</v>
      </c>
      <c r="H40" s="246">
        <f>D40-B40</f>
        <v>-41</v>
      </c>
    </row>
    <row r="41" spans="1:12" ht="35.1" customHeight="1" thickTop="1" thickBot="1" x14ac:dyDescent="0.6">
      <c r="A41" s="262" t="s">
        <v>28</v>
      </c>
      <c r="B41" s="187">
        <v>49</v>
      </c>
      <c r="C41" s="189">
        <v>40281</v>
      </c>
      <c r="D41" s="187">
        <v>21</v>
      </c>
      <c r="E41" s="189">
        <v>24679</v>
      </c>
      <c r="F41" s="171"/>
      <c r="G41" s="190">
        <f>E41-C41</f>
        <v>-15602</v>
      </c>
      <c r="H41" s="246">
        <f>D41-B41</f>
        <v>-28</v>
      </c>
    </row>
    <row r="42" spans="1:12" ht="35.1" customHeight="1" thickTop="1" thickBot="1" x14ac:dyDescent="0.6">
      <c r="A42" s="263"/>
      <c r="B42" s="191"/>
      <c r="C42" s="193">
        <f>SUM(C40:C41)</f>
        <v>392557</v>
      </c>
      <c r="D42" s="191"/>
      <c r="E42" s="193">
        <f>SUM(E40:E41)</f>
        <v>386182</v>
      </c>
      <c r="F42" s="171"/>
      <c r="G42" s="296">
        <f>E42-C42</f>
        <v>-6375</v>
      </c>
      <c r="H42" s="264"/>
    </row>
    <row r="43" spans="1:12" ht="35.1" customHeight="1" thickTop="1" thickBot="1" x14ac:dyDescent="0.6">
      <c r="A43" s="260"/>
      <c r="B43" s="183"/>
      <c r="C43" s="185"/>
      <c r="D43" s="183"/>
      <c r="E43" s="185"/>
      <c r="F43" s="171"/>
      <c r="G43" s="186"/>
      <c r="H43" s="261"/>
      <c r="I43" s="65"/>
      <c r="J43" s="65"/>
      <c r="K43" s="65"/>
      <c r="L43" s="65"/>
    </row>
    <row r="44" spans="1:12" ht="35.1" customHeight="1" thickTop="1" thickBot="1" x14ac:dyDescent="0.6">
      <c r="A44" s="262" t="s">
        <v>47</v>
      </c>
      <c r="B44" s="187">
        <v>1088</v>
      </c>
      <c r="C44" s="189">
        <v>217672</v>
      </c>
      <c r="D44" s="187">
        <v>1091</v>
      </c>
      <c r="E44" s="189">
        <v>226254</v>
      </c>
      <c r="F44" s="171"/>
      <c r="G44" s="190">
        <f>E44-C44</f>
        <v>8582</v>
      </c>
      <c r="H44" s="246">
        <f>D44-B44</f>
        <v>3</v>
      </c>
    </row>
    <row r="45" spans="1:12" ht="35.1" customHeight="1" thickTop="1" thickBot="1" x14ac:dyDescent="0.6">
      <c r="A45" s="262" t="s">
        <v>48</v>
      </c>
      <c r="B45" s="187">
        <v>8</v>
      </c>
      <c r="C45" s="189">
        <v>42981</v>
      </c>
      <c r="D45" s="187">
        <v>8</v>
      </c>
      <c r="E45" s="189">
        <v>39886</v>
      </c>
      <c r="F45" s="171"/>
      <c r="G45" s="190">
        <f>E45-C45</f>
        <v>-3095</v>
      </c>
      <c r="H45" s="246">
        <f>D45-B45</f>
        <v>0</v>
      </c>
    </row>
    <row r="46" spans="1:12" ht="35.1" customHeight="1" thickTop="1" thickBot="1" x14ac:dyDescent="0.6">
      <c r="A46" s="263"/>
      <c r="B46" s="191"/>
      <c r="C46" s="193">
        <f>SUM(C44:C45)</f>
        <v>260653</v>
      </c>
      <c r="D46" s="191"/>
      <c r="E46" s="193">
        <f>SUM(E44:E45)</f>
        <v>266140</v>
      </c>
      <c r="F46" s="171"/>
      <c r="G46" s="300">
        <f>E46-C46</f>
        <v>5487</v>
      </c>
      <c r="H46" s="264"/>
    </row>
    <row r="47" spans="1:12" ht="35.1" customHeight="1" thickTop="1" x14ac:dyDescent="0.55000000000000004">
      <c r="A47" s="265"/>
      <c r="B47" s="196"/>
      <c r="C47" s="198"/>
      <c r="D47" s="196"/>
      <c r="E47" s="198"/>
      <c r="F47" s="171"/>
      <c r="G47" s="284"/>
      <c r="H47" s="284"/>
    </row>
    <row r="48" spans="1:12" ht="35.1" customHeight="1" x14ac:dyDescent="0.55000000000000004">
      <c r="A48" s="265"/>
      <c r="B48" s="196"/>
      <c r="C48" s="198"/>
      <c r="D48" s="196"/>
      <c r="E48" s="198"/>
      <c r="F48" s="171"/>
      <c r="G48" s="284"/>
      <c r="H48" s="284"/>
    </row>
    <row r="49" spans="1:17" ht="35.1" customHeight="1" x14ac:dyDescent="0.55000000000000004">
      <c r="A49" s="265"/>
      <c r="B49" s="196"/>
      <c r="C49" s="198"/>
      <c r="D49" s="196"/>
      <c r="E49" s="198"/>
      <c r="F49" s="171"/>
      <c r="G49" s="283"/>
      <c r="H49" s="284"/>
    </row>
    <row r="50" spans="1:17" ht="35.1" customHeight="1" thickBot="1" x14ac:dyDescent="0.6">
      <c r="A50" s="265"/>
      <c r="B50" s="196"/>
      <c r="C50" s="198"/>
      <c r="D50" s="196"/>
      <c r="E50" s="198"/>
      <c r="F50" s="171"/>
      <c r="G50" s="199"/>
      <c r="H50" s="266"/>
      <c r="I50" s="162"/>
      <c r="J50" s="142"/>
      <c r="K50" s="142"/>
      <c r="L50" s="142"/>
      <c r="M50" s="142"/>
      <c r="N50" s="142"/>
    </row>
    <row r="51" spans="1:17" ht="35.1" customHeight="1" thickTop="1" x14ac:dyDescent="0.4">
      <c r="A51" s="350" t="s">
        <v>96</v>
      </c>
      <c r="B51" s="352" t="s">
        <v>2</v>
      </c>
      <c r="C51" s="354" t="s">
        <v>3</v>
      </c>
      <c r="D51" s="352" t="s">
        <v>2</v>
      </c>
      <c r="E51" s="354" t="s">
        <v>3</v>
      </c>
      <c r="F51" s="282"/>
      <c r="G51" s="356" t="s">
        <v>73</v>
      </c>
      <c r="H51" s="358" t="s">
        <v>74</v>
      </c>
      <c r="I51" s="65"/>
      <c r="J51" s="65"/>
      <c r="K51" s="65"/>
      <c r="L51" s="65"/>
      <c r="M51" s="65"/>
      <c r="N51" s="65"/>
      <c r="O51" s="65"/>
      <c r="P51" s="65"/>
      <c r="Q51" s="65"/>
    </row>
    <row r="52" spans="1:17" ht="35.1" customHeight="1" thickBot="1" x14ac:dyDescent="0.3">
      <c r="A52" s="351"/>
      <c r="B52" s="353"/>
      <c r="C52" s="355"/>
      <c r="D52" s="353"/>
      <c r="E52" s="355"/>
      <c r="F52" s="280"/>
      <c r="G52" s="357"/>
      <c r="H52" s="359"/>
    </row>
    <row r="53" spans="1:17" ht="35.1" customHeight="1" thickTop="1" thickBot="1" x14ac:dyDescent="0.6">
      <c r="A53" s="267" t="s">
        <v>53</v>
      </c>
      <c r="B53" s="200">
        <v>1298</v>
      </c>
      <c r="C53" s="189">
        <v>229166</v>
      </c>
      <c r="D53" s="200">
        <v>1295</v>
      </c>
      <c r="E53" s="189">
        <v>233571</v>
      </c>
      <c r="F53" s="171"/>
      <c r="G53" s="190">
        <f t="shared" ref="G53:G64" si="6">E53-C53</f>
        <v>4405</v>
      </c>
      <c r="H53" s="246">
        <f t="shared" ref="H53:H63" si="7">D53-B53</f>
        <v>-3</v>
      </c>
    </row>
    <row r="54" spans="1:17" ht="35.1" customHeight="1" thickTop="1" thickBot="1" x14ac:dyDescent="0.6">
      <c r="A54" s="267" t="s">
        <v>54</v>
      </c>
      <c r="B54" s="200">
        <v>48</v>
      </c>
      <c r="C54" s="189">
        <v>52946</v>
      </c>
      <c r="D54" s="200">
        <v>40</v>
      </c>
      <c r="E54" s="189">
        <v>37323</v>
      </c>
      <c r="F54" s="171"/>
      <c r="G54" s="190">
        <f t="shared" si="6"/>
        <v>-15623</v>
      </c>
      <c r="H54" s="246">
        <f t="shared" si="7"/>
        <v>-8</v>
      </c>
    </row>
    <row r="55" spans="1:17" ht="35.1" customHeight="1" thickTop="1" thickBot="1" x14ac:dyDescent="0.6">
      <c r="A55" s="267"/>
      <c r="B55" s="200"/>
      <c r="C55" s="189">
        <f>SUM(C53:C54)</f>
        <v>282112</v>
      </c>
      <c r="D55" s="200"/>
      <c r="E55" s="189">
        <f>SUM(E53:E54)</f>
        <v>270894</v>
      </c>
      <c r="F55" s="171"/>
      <c r="G55" s="295">
        <f t="shared" si="6"/>
        <v>-11218</v>
      </c>
      <c r="H55" s="246"/>
    </row>
    <row r="56" spans="1:17" ht="35.1" customHeight="1" thickTop="1" thickBot="1" x14ac:dyDescent="0.6">
      <c r="A56" s="267" t="s">
        <v>51</v>
      </c>
      <c r="B56" s="187">
        <v>1120</v>
      </c>
      <c r="C56" s="189">
        <v>195605</v>
      </c>
      <c r="D56" s="187">
        <v>1143</v>
      </c>
      <c r="E56" s="189">
        <v>210437</v>
      </c>
      <c r="F56" s="171"/>
      <c r="G56" s="190">
        <f t="shared" si="6"/>
        <v>14832</v>
      </c>
      <c r="H56" s="246">
        <f t="shared" si="7"/>
        <v>23</v>
      </c>
    </row>
    <row r="57" spans="1:17" ht="35.1" customHeight="1" thickTop="1" thickBot="1" x14ac:dyDescent="0.6">
      <c r="A57" s="267" t="s">
        <v>52</v>
      </c>
      <c r="B57" s="200">
        <v>26</v>
      </c>
      <c r="C57" s="189">
        <v>29415</v>
      </c>
      <c r="D57" s="200">
        <v>23</v>
      </c>
      <c r="E57" s="189">
        <v>24271</v>
      </c>
      <c r="F57" s="171"/>
      <c r="G57" s="190">
        <f t="shared" si="6"/>
        <v>-5144</v>
      </c>
      <c r="H57" s="246">
        <f t="shared" si="7"/>
        <v>-3</v>
      </c>
    </row>
    <row r="58" spans="1:17" ht="35.1" customHeight="1" thickTop="1" thickBot="1" x14ac:dyDescent="0.6">
      <c r="A58" s="267"/>
      <c r="B58" s="200"/>
      <c r="C58" s="189">
        <f>SUM(C56:C57)</f>
        <v>225020</v>
      </c>
      <c r="D58" s="200"/>
      <c r="E58" s="189">
        <f>SUM(E56:E57)</f>
        <v>234708</v>
      </c>
      <c r="F58" s="171"/>
      <c r="G58" s="301">
        <f t="shared" si="6"/>
        <v>9688</v>
      </c>
      <c r="H58" s="246"/>
    </row>
    <row r="59" spans="1:17" ht="35.1" customHeight="1" thickTop="1" thickBot="1" x14ac:dyDescent="0.6">
      <c r="A59" s="267" t="s">
        <v>59</v>
      </c>
      <c r="B59" s="200">
        <v>804</v>
      </c>
      <c r="C59" s="203">
        <v>128981</v>
      </c>
      <c r="D59" s="200">
        <v>911</v>
      </c>
      <c r="E59" s="203">
        <v>163820</v>
      </c>
      <c r="G59" s="190">
        <f t="shared" si="6"/>
        <v>34839</v>
      </c>
      <c r="H59" s="246">
        <f t="shared" si="7"/>
        <v>107</v>
      </c>
    </row>
    <row r="60" spans="1:17" ht="35.1" customHeight="1" thickTop="1" thickBot="1" x14ac:dyDescent="0.6">
      <c r="A60" s="267" t="s">
        <v>60</v>
      </c>
      <c r="B60" s="200">
        <v>18</v>
      </c>
      <c r="C60" s="203">
        <v>29932</v>
      </c>
      <c r="D60" s="200">
        <v>10</v>
      </c>
      <c r="E60" s="203">
        <v>29376</v>
      </c>
      <c r="G60" s="190">
        <f t="shared" si="6"/>
        <v>-556</v>
      </c>
      <c r="H60" s="246">
        <f t="shared" si="7"/>
        <v>-8</v>
      </c>
    </row>
    <row r="61" spans="1:17" ht="35.1" customHeight="1" thickTop="1" thickBot="1" x14ac:dyDescent="0.6">
      <c r="A61" s="267"/>
      <c r="B61" s="200"/>
      <c r="C61" s="203">
        <f>SUM(C59:C60)</f>
        <v>158913</v>
      </c>
      <c r="D61" s="200"/>
      <c r="E61" s="203">
        <f>SUM(E59:E60)</f>
        <v>193196</v>
      </c>
      <c r="G61" s="301">
        <f t="shared" si="6"/>
        <v>34283</v>
      </c>
      <c r="H61" s="246"/>
    </row>
    <row r="62" spans="1:17" ht="35.1" customHeight="1" thickTop="1" thickBot="1" x14ac:dyDescent="0.6">
      <c r="A62" s="267" t="s">
        <v>61</v>
      </c>
      <c r="B62" s="200">
        <v>925</v>
      </c>
      <c r="C62" s="203">
        <v>161460</v>
      </c>
      <c r="D62" s="200">
        <v>1006</v>
      </c>
      <c r="E62" s="203">
        <v>184005</v>
      </c>
      <c r="G62" s="190">
        <f t="shared" si="6"/>
        <v>22545</v>
      </c>
      <c r="H62" s="246">
        <f t="shared" si="7"/>
        <v>81</v>
      </c>
    </row>
    <row r="63" spans="1:17" ht="35.1" customHeight="1" thickTop="1" thickBot="1" x14ac:dyDescent="0.6">
      <c r="A63" s="267" t="s">
        <v>62</v>
      </c>
      <c r="B63" s="200">
        <v>10</v>
      </c>
      <c r="C63" s="203">
        <v>22986</v>
      </c>
      <c r="D63" s="200">
        <v>9</v>
      </c>
      <c r="E63" s="203">
        <v>27693</v>
      </c>
      <c r="G63" s="190">
        <f t="shared" si="6"/>
        <v>4707</v>
      </c>
      <c r="H63" s="246">
        <f t="shared" si="7"/>
        <v>-1</v>
      </c>
    </row>
    <row r="64" spans="1:17" ht="35.1" customHeight="1" thickTop="1" thickBot="1" x14ac:dyDescent="0.6">
      <c r="A64" s="268"/>
      <c r="B64" s="204"/>
      <c r="C64" s="206">
        <f>SUM(C62:C63)</f>
        <v>184446</v>
      </c>
      <c r="D64" s="204"/>
      <c r="E64" s="206">
        <f>SUM(E62:E63)</f>
        <v>211698</v>
      </c>
      <c r="G64" s="300">
        <f t="shared" si="6"/>
        <v>27252</v>
      </c>
      <c r="H64" s="264"/>
    </row>
    <row r="65" spans="1:16" ht="35.1" customHeight="1" thickTop="1" thickBot="1" x14ac:dyDescent="0.6">
      <c r="A65" s="269"/>
      <c r="B65" s="207"/>
      <c r="C65" s="209"/>
      <c r="D65" s="207"/>
      <c r="E65" s="209"/>
      <c r="G65" s="210"/>
      <c r="H65" s="270"/>
      <c r="I65" s="66"/>
      <c r="J65" s="66"/>
      <c r="K65" s="66"/>
      <c r="L65" s="66"/>
      <c r="M65" s="66"/>
      <c r="N65" s="66"/>
      <c r="O65" s="66"/>
      <c r="P65" s="66"/>
    </row>
    <row r="66" spans="1:16" ht="35.1" customHeight="1" thickTop="1" thickBot="1" x14ac:dyDescent="0.6">
      <c r="A66" s="267" t="s">
        <v>83</v>
      </c>
      <c r="B66" s="200">
        <v>897</v>
      </c>
      <c r="C66" s="189">
        <v>178330</v>
      </c>
      <c r="D66" s="200">
        <v>940</v>
      </c>
      <c r="E66" s="189">
        <v>207603</v>
      </c>
      <c r="F66" s="171"/>
      <c r="G66" s="190">
        <f t="shared" ref="G66:G71" si="8">E66-C66</f>
        <v>29273</v>
      </c>
      <c r="H66" s="246">
        <f t="shared" ref="H66:H70" si="9">D66-B66</f>
        <v>43</v>
      </c>
    </row>
    <row r="67" spans="1:16" ht="35.1" customHeight="1" thickTop="1" thickBot="1" x14ac:dyDescent="0.6">
      <c r="A67" s="267" t="s">
        <v>84</v>
      </c>
      <c r="B67" s="200">
        <v>11</v>
      </c>
      <c r="C67" s="189">
        <v>30966</v>
      </c>
      <c r="D67" s="200">
        <v>8</v>
      </c>
      <c r="E67" s="189">
        <v>21383</v>
      </c>
      <c r="F67" s="171"/>
      <c r="G67" s="190">
        <f t="shared" si="8"/>
        <v>-9583</v>
      </c>
      <c r="H67" s="246">
        <f t="shared" si="9"/>
        <v>-3</v>
      </c>
    </row>
    <row r="68" spans="1:16" ht="35.1" customHeight="1" thickTop="1" thickBot="1" x14ac:dyDescent="0.6">
      <c r="A68" s="267"/>
      <c r="B68" s="200"/>
      <c r="C68" s="189">
        <f>SUM(C66:C67)</f>
        <v>209296</v>
      </c>
      <c r="D68" s="200"/>
      <c r="E68" s="189">
        <f>SUM(E66:E67)</f>
        <v>228986</v>
      </c>
      <c r="F68" s="171"/>
      <c r="G68" s="301">
        <f t="shared" si="8"/>
        <v>19690</v>
      </c>
      <c r="H68" s="246">
        <f t="shared" si="9"/>
        <v>0</v>
      </c>
    </row>
    <row r="69" spans="1:16" ht="35.1" customHeight="1" thickTop="1" thickBot="1" x14ac:dyDescent="0.6">
      <c r="A69" s="267" t="s">
        <v>57</v>
      </c>
      <c r="B69" s="200">
        <v>553</v>
      </c>
      <c r="C69" s="189">
        <v>139449</v>
      </c>
      <c r="D69" s="200">
        <v>566</v>
      </c>
      <c r="E69" s="189">
        <v>114937</v>
      </c>
      <c r="F69" s="171"/>
      <c r="G69" s="190">
        <f t="shared" si="8"/>
        <v>-24512</v>
      </c>
      <c r="H69" s="246">
        <f t="shared" si="9"/>
        <v>13</v>
      </c>
    </row>
    <row r="70" spans="1:16" ht="35.1" customHeight="1" thickTop="1" thickBot="1" x14ac:dyDescent="0.6">
      <c r="A70" s="267" t="s">
        <v>58</v>
      </c>
      <c r="B70" s="200">
        <v>9</v>
      </c>
      <c r="C70" s="203">
        <v>18719</v>
      </c>
      <c r="D70" s="200">
        <v>12</v>
      </c>
      <c r="E70" s="203">
        <v>25474</v>
      </c>
      <c r="G70" s="190">
        <f t="shared" si="8"/>
        <v>6755</v>
      </c>
      <c r="H70" s="246">
        <f t="shared" si="9"/>
        <v>3</v>
      </c>
    </row>
    <row r="71" spans="1:16" ht="35.1" customHeight="1" thickTop="1" thickBot="1" x14ac:dyDescent="0.6">
      <c r="A71" s="268"/>
      <c r="B71" s="204"/>
      <c r="C71" s="206">
        <f>SUM(C69:C70)</f>
        <v>158168</v>
      </c>
      <c r="D71" s="204"/>
      <c r="E71" s="206">
        <f>SUM(E69:E70)</f>
        <v>140411</v>
      </c>
      <c r="G71" s="296">
        <f t="shared" si="8"/>
        <v>-17757</v>
      </c>
      <c r="H71" s="264"/>
    </row>
    <row r="72" spans="1:16" ht="35.1" customHeight="1" thickTop="1" thickBot="1" x14ac:dyDescent="0.6">
      <c r="A72" s="269"/>
      <c r="B72" s="207"/>
      <c r="C72" s="209"/>
      <c r="D72" s="207"/>
      <c r="E72" s="209"/>
      <c r="G72" s="210"/>
      <c r="H72" s="271"/>
    </row>
    <row r="73" spans="1:16" ht="35.1" customHeight="1" thickTop="1" thickBot="1" x14ac:dyDescent="0.6">
      <c r="A73" s="267" t="s">
        <v>67</v>
      </c>
      <c r="B73" s="200">
        <v>1791</v>
      </c>
      <c r="C73" s="203">
        <v>344875</v>
      </c>
      <c r="D73" s="200">
        <v>1725</v>
      </c>
      <c r="E73" s="203">
        <v>348505</v>
      </c>
      <c r="G73" s="190">
        <f t="shared" ref="G73:G81" si="10">E73-C73</f>
        <v>3630</v>
      </c>
      <c r="H73" s="246">
        <f t="shared" ref="H73:H80" si="11">D73-B73</f>
        <v>-66</v>
      </c>
    </row>
    <row r="74" spans="1:16" ht="35.1" customHeight="1" thickTop="1" thickBot="1" x14ac:dyDescent="0.6">
      <c r="A74" s="267" t="s">
        <v>68</v>
      </c>
      <c r="B74" s="200">
        <v>23</v>
      </c>
      <c r="C74" s="203">
        <v>81240</v>
      </c>
      <c r="D74" s="200">
        <v>19</v>
      </c>
      <c r="E74" s="203">
        <v>46589</v>
      </c>
      <c r="G74" s="190">
        <f t="shared" si="10"/>
        <v>-34651</v>
      </c>
      <c r="H74" s="246">
        <f t="shared" si="11"/>
        <v>-4</v>
      </c>
    </row>
    <row r="75" spans="1:16" ht="35.1" customHeight="1" thickTop="1" thickBot="1" x14ac:dyDescent="0.6">
      <c r="A75" s="267"/>
      <c r="B75" s="200"/>
      <c r="C75" s="203">
        <f>SUM(C73:C74)</f>
        <v>426115</v>
      </c>
      <c r="D75" s="200"/>
      <c r="E75" s="203">
        <f>SUM(E73:E74)</f>
        <v>395094</v>
      </c>
      <c r="G75" s="301">
        <f t="shared" si="10"/>
        <v>-31021</v>
      </c>
      <c r="H75" s="246">
        <f t="shared" si="11"/>
        <v>0</v>
      </c>
    </row>
    <row r="76" spans="1:16" ht="35.1" customHeight="1" thickTop="1" thickBot="1" x14ac:dyDescent="0.6">
      <c r="A76" s="267" t="s">
        <v>69</v>
      </c>
      <c r="B76" s="200">
        <v>1279</v>
      </c>
      <c r="C76" s="203">
        <v>236176</v>
      </c>
      <c r="D76" s="200">
        <v>1014</v>
      </c>
      <c r="E76" s="203">
        <v>193085</v>
      </c>
      <c r="G76" s="190">
        <f t="shared" si="10"/>
        <v>-43091</v>
      </c>
      <c r="H76" s="246">
        <f t="shared" si="11"/>
        <v>-265</v>
      </c>
    </row>
    <row r="77" spans="1:16" ht="35.1" customHeight="1" thickTop="1" thickBot="1" x14ac:dyDescent="0.6">
      <c r="A77" s="267" t="s">
        <v>70</v>
      </c>
      <c r="B77" s="200">
        <v>7</v>
      </c>
      <c r="C77" s="203">
        <v>7673</v>
      </c>
      <c r="D77" s="200">
        <v>8</v>
      </c>
      <c r="E77" s="203">
        <v>12566</v>
      </c>
      <c r="G77" s="190">
        <f t="shared" si="10"/>
        <v>4893</v>
      </c>
      <c r="H77" s="246">
        <f t="shared" si="11"/>
        <v>1</v>
      </c>
    </row>
    <row r="78" spans="1:16" ht="35.1" customHeight="1" thickTop="1" thickBot="1" x14ac:dyDescent="0.6">
      <c r="A78" s="267"/>
      <c r="B78" s="200"/>
      <c r="C78" s="203">
        <f>SUM(C76:C77)</f>
        <v>243849</v>
      </c>
      <c r="D78" s="200"/>
      <c r="E78" s="203">
        <f>SUM(E76:E77)</f>
        <v>205651</v>
      </c>
      <c r="G78" s="301">
        <f t="shared" si="10"/>
        <v>-38198</v>
      </c>
      <c r="H78" s="246"/>
    </row>
    <row r="79" spans="1:16" ht="35.1" customHeight="1" thickTop="1" thickBot="1" x14ac:dyDescent="0.6">
      <c r="A79" s="267" t="s">
        <v>71</v>
      </c>
      <c r="B79" s="200">
        <v>840</v>
      </c>
      <c r="C79" s="203">
        <v>166452</v>
      </c>
      <c r="D79" s="200">
        <v>734</v>
      </c>
      <c r="E79" s="203">
        <v>145384</v>
      </c>
      <c r="G79" s="190">
        <f t="shared" si="10"/>
        <v>-21068</v>
      </c>
      <c r="H79" s="246">
        <f t="shared" si="11"/>
        <v>-106</v>
      </c>
    </row>
    <row r="80" spans="1:16" ht="35.1" customHeight="1" thickTop="1" thickBot="1" x14ac:dyDescent="0.6">
      <c r="A80" s="267" t="s">
        <v>72</v>
      </c>
      <c r="B80" s="200">
        <v>30</v>
      </c>
      <c r="C80" s="203">
        <v>24942</v>
      </c>
      <c r="D80" s="200">
        <v>27</v>
      </c>
      <c r="E80" s="203">
        <v>14597</v>
      </c>
      <c r="G80" s="190">
        <f t="shared" si="10"/>
        <v>-10345</v>
      </c>
      <c r="H80" s="246">
        <f t="shared" si="11"/>
        <v>-3</v>
      </c>
    </row>
    <row r="81" spans="1:17" ht="35.1" customHeight="1" thickTop="1" thickBot="1" x14ac:dyDescent="0.6">
      <c r="A81" s="268"/>
      <c r="B81" s="205"/>
      <c r="C81" s="206">
        <f>SUM(C79:C80)</f>
        <v>191394</v>
      </c>
      <c r="D81" s="205"/>
      <c r="E81" s="206">
        <f>SUM(E79:E80)</f>
        <v>159981</v>
      </c>
      <c r="G81" s="296">
        <f t="shared" si="10"/>
        <v>-31413</v>
      </c>
      <c r="H81" s="264"/>
    </row>
    <row r="82" spans="1:17" ht="35.1" customHeight="1" thickTop="1" thickBot="1" x14ac:dyDescent="0.6">
      <c r="A82" s="272"/>
      <c r="B82" s="211"/>
      <c r="C82" s="165"/>
      <c r="D82" s="211"/>
      <c r="E82" s="165"/>
      <c r="G82" s="167"/>
      <c r="H82" s="251"/>
    </row>
    <row r="83" spans="1:17" ht="35.1" customHeight="1" thickTop="1" thickBot="1" x14ac:dyDescent="0.5">
      <c r="A83" s="344" t="s">
        <v>85</v>
      </c>
      <c r="B83" s="345"/>
      <c r="C83" s="345"/>
      <c r="D83" s="345"/>
      <c r="E83" s="345"/>
      <c r="F83" s="345"/>
      <c r="G83" s="345"/>
      <c r="H83" s="346"/>
      <c r="I83" s="65"/>
      <c r="J83" s="65"/>
      <c r="K83" s="65"/>
      <c r="L83" s="65"/>
    </row>
    <row r="84" spans="1:17" ht="35.1" customHeight="1" thickTop="1" thickBot="1" x14ac:dyDescent="0.6">
      <c r="A84" s="273"/>
      <c r="B84" s="212"/>
      <c r="C84" s="213"/>
      <c r="D84" s="212"/>
      <c r="E84" s="213"/>
      <c r="G84" s="214"/>
      <c r="H84" s="274"/>
    </row>
    <row r="85" spans="1:17" ht="35.1" customHeight="1" thickTop="1" thickBot="1" x14ac:dyDescent="0.6">
      <c r="A85" s="273" t="s">
        <v>63</v>
      </c>
      <c r="B85" s="212">
        <v>714</v>
      </c>
      <c r="C85" s="213">
        <v>123595</v>
      </c>
      <c r="D85" s="212">
        <v>676</v>
      </c>
      <c r="E85" s="213">
        <v>131212</v>
      </c>
      <c r="G85" s="163">
        <f t="shared" ref="G85:G90" si="12">E85-C85</f>
        <v>7617</v>
      </c>
      <c r="H85" s="238">
        <f t="shared" ref="H85:H89" si="13">D85-B85</f>
        <v>-38</v>
      </c>
    </row>
    <row r="86" spans="1:17" ht="35.1" customHeight="1" thickTop="1" thickBot="1" x14ac:dyDescent="0.6">
      <c r="A86" s="273" t="s">
        <v>64</v>
      </c>
      <c r="B86" s="212">
        <v>12</v>
      </c>
      <c r="C86" s="213">
        <v>9274</v>
      </c>
      <c r="D86" s="212">
        <v>16</v>
      </c>
      <c r="E86" s="213">
        <v>14099</v>
      </c>
      <c r="G86" s="163">
        <f t="shared" si="12"/>
        <v>4825</v>
      </c>
      <c r="H86" s="238">
        <f t="shared" si="13"/>
        <v>4</v>
      </c>
    </row>
    <row r="87" spans="1:17" ht="35.1" customHeight="1" thickTop="1" thickBot="1" x14ac:dyDescent="0.6">
      <c r="A87" s="273"/>
      <c r="B87" s="212"/>
      <c r="C87" s="213">
        <f>SUM(C85:C86)</f>
        <v>132869</v>
      </c>
      <c r="D87" s="212"/>
      <c r="E87" s="213">
        <f>SUM(E85:E86)</f>
        <v>145311</v>
      </c>
      <c r="G87" s="298">
        <f t="shared" si="12"/>
        <v>12442</v>
      </c>
      <c r="H87" s="238"/>
    </row>
    <row r="88" spans="1:17" ht="35.1" customHeight="1" thickTop="1" thickBot="1" x14ac:dyDescent="0.6">
      <c r="A88" s="273" t="s">
        <v>65</v>
      </c>
      <c r="B88" s="212">
        <v>611</v>
      </c>
      <c r="C88" s="213">
        <v>104020</v>
      </c>
      <c r="D88" s="212">
        <v>699</v>
      </c>
      <c r="E88" s="213">
        <v>127958</v>
      </c>
      <c r="G88" s="163">
        <f t="shared" si="12"/>
        <v>23938</v>
      </c>
      <c r="H88" s="238">
        <f t="shared" si="13"/>
        <v>88</v>
      </c>
    </row>
    <row r="89" spans="1:17" ht="35.1" customHeight="1" thickTop="1" thickBot="1" x14ac:dyDescent="0.6">
      <c r="A89" s="273" t="s">
        <v>66</v>
      </c>
      <c r="B89" s="212">
        <v>15</v>
      </c>
      <c r="C89" s="213">
        <v>19599</v>
      </c>
      <c r="D89" s="212">
        <v>25</v>
      </c>
      <c r="E89" s="213">
        <v>42562</v>
      </c>
      <c r="G89" s="163">
        <f t="shared" si="12"/>
        <v>22963</v>
      </c>
      <c r="H89" s="238">
        <f t="shared" si="13"/>
        <v>10</v>
      </c>
    </row>
    <row r="90" spans="1:17" ht="35.1" customHeight="1" thickTop="1" thickBot="1" x14ac:dyDescent="0.6">
      <c r="A90" s="275"/>
      <c r="B90" s="276"/>
      <c r="C90" s="278">
        <f>SUM(C88:C89)</f>
        <v>123619</v>
      </c>
      <c r="D90" s="276"/>
      <c r="E90" s="278">
        <f>SUM(E88:E89)</f>
        <v>170520</v>
      </c>
      <c r="F90" s="279"/>
      <c r="G90" s="297">
        <f t="shared" si="12"/>
        <v>46901</v>
      </c>
      <c r="H90" s="244"/>
    </row>
    <row r="91" spans="1:17" x14ac:dyDescent="0.55000000000000004">
      <c r="A91" s="77"/>
      <c r="B91" s="215"/>
      <c r="C91" s="217"/>
      <c r="D91" s="215"/>
      <c r="E91" s="217"/>
      <c r="F91" s="247"/>
      <c r="G91" s="218"/>
      <c r="H91" s="219"/>
      <c r="I91" s="66"/>
      <c r="J91" s="66"/>
      <c r="K91" s="66"/>
    </row>
    <row r="92" spans="1:17" x14ac:dyDescent="0.55000000000000004">
      <c r="A92" s="74"/>
      <c r="B92" s="220"/>
      <c r="C92" s="222"/>
      <c r="D92" s="220"/>
      <c r="E92" s="222"/>
      <c r="G92" s="223"/>
      <c r="H92" s="224"/>
      <c r="I92" s="66"/>
      <c r="J92" s="66"/>
      <c r="K92" s="66"/>
      <c r="L92" s="66"/>
      <c r="M92" s="66"/>
      <c r="N92" s="66"/>
      <c r="O92" s="66"/>
      <c r="P92" s="66"/>
      <c r="Q92" s="66"/>
    </row>
    <row r="93" spans="1:17" ht="25.5" customHeight="1" x14ac:dyDescent="0.55000000000000004"/>
  </sheetData>
  <mergeCells count="19">
    <mergeCell ref="B1:C1"/>
    <mergeCell ref="D1:E1"/>
    <mergeCell ref="A2:H2"/>
    <mergeCell ref="A3:A4"/>
    <mergeCell ref="B3:B4"/>
    <mergeCell ref="C3:C4"/>
    <mergeCell ref="D3:D4"/>
    <mergeCell ref="E3:E4"/>
    <mergeCell ref="G3:G4"/>
    <mergeCell ref="H3:H4"/>
    <mergeCell ref="A83:H83"/>
    <mergeCell ref="A38:H38"/>
    <mergeCell ref="A51:A52"/>
    <mergeCell ref="B51:B52"/>
    <mergeCell ref="C51:C52"/>
    <mergeCell ref="D51:D52"/>
    <mergeCell ref="E51:E52"/>
    <mergeCell ref="G51:G52"/>
    <mergeCell ref="H51:H52"/>
  </mergeCells>
  <phoneticPr fontId="2" type="noConversion"/>
  <pageMargins left="0.25" right="0.25" top="0.75" bottom="0.75" header="0.3" footer="0.3"/>
  <pageSetup paperSize="9" scale="35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1115B-1213-4884-9EAF-F450FFFBAA67}">
  <sheetPr>
    <pageSetUpPr fitToPage="1"/>
  </sheetPr>
  <dimension ref="A1:Q90"/>
  <sheetViews>
    <sheetView zoomScale="41" zoomScaleNormal="41" workbookViewId="0">
      <pane ySplit="1" topLeftCell="A14" activePane="bottomLeft" state="frozen"/>
      <selection pane="bottomLeft" activeCell="H87" sqref="A1:H87"/>
    </sheetView>
  </sheetViews>
  <sheetFormatPr defaultRowHeight="38.25" x14ac:dyDescent="0.55000000000000004"/>
  <cols>
    <col min="1" max="1" width="39" style="69" bestFit="1" customWidth="1"/>
    <col min="2" max="2" width="28.1640625" style="225" bestFit="1" customWidth="1"/>
    <col min="3" max="3" width="40.83203125" style="225" bestFit="1" customWidth="1"/>
    <col min="4" max="4" width="28.1640625" style="225" bestFit="1" customWidth="1"/>
    <col min="5" max="5" width="40.83203125" style="225" bestFit="1" customWidth="1"/>
    <col min="6" max="6" width="5.83203125" style="166" customWidth="1"/>
    <col min="7" max="7" width="35.5" style="226" bestFit="1" customWidth="1"/>
    <col min="8" max="8" width="35.5" style="226" customWidth="1"/>
    <col min="9" max="10" width="9.33203125" style="68"/>
    <col min="11" max="11" width="11.1640625" style="68" bestFit="1" customWidth="1"/>
    <col min="12" max="12" width="16" style="68" bestFit="1" customWidth="1"/>
    <col min="13" max="13" width="13.1640625" style="68" bestFit="1" customWidth="1"/>
    <col min="14" max="14" width="19" style="68" bestFit="1" customWidth="1"/>
    <col min="15" max="16384" width="9.33203125" style="68"/>
  </cols>
  <sheetData>
    <row r="1" spans="1:8" s="306" customFormat="1" ht="98.25" customHeight="1" thickBot="1" x14ac:dyDescent="0.8">
      <c r="A1" s="302"/>
      <c r="B1" s="360" t="s">
        <v>114</v>
      </c>
      <c r="C1" s="361"/>
      <c r="D1" s="360" t="s">
        <v>115</v>
      </c>
      <c r="E1" s="361"/>
      <c r="F1" s="303"/>
      <c r="G1" s="304"/>
      <c r="H1" s="305"/>
    </row>
    <row r="2" spans="1:8" ht="33.75" thickTop="1" thickBot="1" x14ac:dyDescent="0.5">
      <c r="A2" s="362" t="s">
        <v>87</v>
      </c>
      <c r="B2" s="363"/>
      <c r="C2" s="363"/>
      <c r="D2" s="363"/>
      <c r="E2" s="363"/>
      <c r="F2" s="363"/>
      <c r="G2" s="363"/>
      <c r="H2" s="364"/>
    </row>
    <row r="3" spans="1:8" ht="47.25" customHeight="1" thickTop="1" x14ac:dyDescent="0.25">
      <c r="A3" s="365" t="s">
        <v>96</v>
      </c>
      <c r="B3" s="367" t="s">
        <v>2</v>
      </c>
      <c r="C3" s="369" t="s">
        <v>3</v>
      </c>
      <c r="D3" s="367" t="s">
        <v>2</v>
      </c>
      <c r="E3" s="369" t="s">
        <v>3</v>
      </c>
      <c r="F3" s="280"/>
      <c r="G3" s="371" t="s">
        <v>73</v>
      </c>
      <c r="H3" s="373" t="s">
        <v>74</v>
      </c>
    </row>
    <row r="4" spans="1:8" ht="35.1" customHeight="1" thickBot="1" x14ac:dyDescent="0.3">
      <c r="A4" s="366"/>
      <c r="B4" s="368"/>
      <c r="C4" s="370"/>
      <c r="D4" s="368"/>
      <c r="E4" s="370"/>
      <c r="F4" s="281"/>
      <c r="G4" s="372"/>
      <c r="H4" s="374"/>
    </row>
    <row r="5" spans="1:8" ht="35.1" customHeight="1" thickBot="1" x14ac:dyDescent="0.6">
      <c r="A5" s="252" t="s">
        <v>31</v>
      </c>
      <c r="B5" s="232">
        <v>1906</v>
      </c>
      <c r="C5" s="234">
        <v>392103</v>
      </c>
      <c r="D5" s="232">
        <v>1990</v>
      </c>
      <c r="E5" s="234">
        <v>433136</v>
      </c>
      <c r="F5" s="235"/>
      <c r="G5" s="236">
        <f t="shared" ref="G5:G13" si="0">E5-C5</f>
        <v>41033</v>
      </c>
      <c r="H5" s="237">
        <f t="shared" ref="H5:H13" si="1">D5-B5</f>
        <v>84</v>
      </c>
    </row>
    <row r="6" spans="1:8" ht="35.1" customHeight="1" thickTop="1" thickBot="1" x14ac:dyDescent="0.6">
      <c r="A6" s="253" t="s">
        <v>32</v>
      </c>
      <c r="B6" s="172">
        <v>121</v>
      </c>
      <c r="C6" s="170">
        <v>59813</v>
      </c>
      <c r="D6" s="172">
        <v>115</v>
      </c>
      <c r="E6" s="170">
        <v>46382</v>
      </c>
      <c r="F6" s="171"/>
      <c r="G6" s="163">
        <f t="shared" si="0"/>
        <v>-13431</v>
      </c>
      <c r="H6" s="238">
        <f t="shared" si="1"/>
        <v>-6</v>
      </c>
    </row>
    <row r="7" spans="1:8" ht="35.1" customHeight="1" thickTop="1" thickBot="1" x14ac:dyDescent="0.6">
      <c r="A7" s="254"/>
      <c r="B7" s="239"/>
      <c r="C7" s="241">
        <f>SUM(C5:C6)</f>
        <v>451916</v>
      </c>
      <c r="D7" s="239"/>
      <c r="E7" s="241">
        <f>SUM(E5:E6)</f>
        <v>479518</v>
      </c>
      <c r="F7" s="242"/>
      <c r="G7" s="297">
        <f t="shared" si="0"/>
        <v>27602</v>
      </c>
      <c r="H7" s="244">
        <f t="shared" si="1"/>
        <v>0</v>
      </c>
    </row>
    <row r="8" spans="1:8" ht="35.1" customHeight="1" thickBot="1" x14ac:dyDescent="0.6">
      <c r="A8" s="255" t="s">
        <v>39</v>
      </c>
      <c r="B8" s="227">
        <v>1425</v>
      </c>
      <c r="C8" s="229">
        <v>272964</v>
      </c>
      <c r="D8" s="227">
        <v>1477</v>
      </c>
      <c r="E8" s="229">
        <v>282025</v>
      </c>
      <c r="F8" s="230"/>
      <c r="G8" s="231">
        <f t="shared" si="0"/>
        <v>9061</v>
      </c>
      <c r="H8" s="256">
        <f t="shared" si="1"/>
        <v>52</v>
      </c>
    </row>
    <row r="9" spans="1:8" ht="35.1" customHeight="1" thickTop="1" thickBot="1" x14ac:dyDescent="0.6">
      <c r="A9" s="253" t="s">
        <v>40</v>
      </c>
      <c r="B9" s="172">
        <v>62</v>
      </c>
      <c r="C9" s="170">
        <v>32764</v>
      </c>
      <c r="D9" s="172">
        <v>57</v>
      </c>
      <c r="E9" s="170">
        <v>30337</v>
      </c>
      <c r="F9" s="171"/>
      <c r="G9" s="163">
        <f t="shared" si="0"/>
        <v>-2427</v>
      </c>
      <c r="H9" s="238">
        <f t="shared" si="1"/>
        <v>-5</v>
      </c>
    </row>
    <row r="10" spans="1:8" ht="35.1" customHeight="1" thickTop="1" thickBot="1" x14ac:dyDescent="0.6">
      <c r="A10" s="253"/>
      <c r="B10" s="172"/>
      <c r="C10" s="170">
        <f>SUM(C8:C9)</f>
        <v>305728</v>
      </c>
      <c r="D10" s="172"/>
      <c r="E10" s="170">
        <f>SUM(E8:E9)</f>
        <v>312362</v>
      </c>
      <c r="F10" s="171"/>
      <c r="G10" s="298">
        <f t="shared" si="0"/>
        <v>6634</v>
      </c>
      <c r="H10" s="238">
        <f t="shared" si="1"/>
        <v>0</v>
      </c>
    </row>
    <row r="11" spans="1:8" ht="35.1" customHeight="1" thickTop="1" thickBot="1" x14ac:dyDescent="0.6">
      <c r="A11" s="253" t="s">
        <v>33</v>
      </c>
      <c r="B11" s="172">
        <v>1125</v>
      </c>
      <c r="C11" s="170">
        <v>206584</v>
      </c>
      <c r="D11" s="172">
        <v>1207</v>
      </c>
      <c r="E11" s="170">
        <v>224680</v>
      </c>
      <c r="F11" s="171"/>
      <c r="G11" s="163">
        <f t="shared" si="0"/>
        <v>18096</v>
      </c>
      <c r="H11" s="238">
        <f t="shared" si="1"/>
        <v>82</v>
      </c>
    </row>
    <row r="12" spans="1:8" ht="35.1" customHeight="1" thickTop="1" thickBot="1" x14ac:dyDescent="0.6">
      <c r="A12" s="253" t="s">
        <v>34</v>
      </c>
      <c r="B12" s="172">
        <v>63</v>
      </c>
      <c r="C12" s="170">
        <v>30020</v>
      </c>
      <c r="D12" s="172">
        <v>64</v>
      </c>
      <c r="E12" s="170">
        <v>26185</v>
      </c>
      <c r="F12" s="171"/>
      <c r="G12" s="163">
        <f t="shared" si="0"/>
        <v>-3835</v>
      </c>
      <c r="H12" s="238">
        <f t="shared" si="1"/>
        <v>1</v>
      </c>
    </row>
    <row r="13" spans="1:8" ht="35.1" customHeight="1" thickTop="1" thickBot="1" x14ac:dyDescent="0.6">
      <c r="A13" s="257"/>
      <c r="B13" s="173"/>
      <c r="C13" s="175">
        <f>SUM(C11:C12)</f>
        <v>236604</v>
      </c>
      <c r="D13" s="173"/>
      <c r="E13" s="175">
        <f>SUM(E11:E12)</f>
        <v>250865</v>
      </c>
      <c r="F13" s="171"/>
      <c r="G13" s="299">
        <f t="shared" si="0"/>
        <v>14261</v>
      </c>
      <c r="H13" s="258">
        <f t="shared" si="1"/>
        <v>0</v>
      </c>
    </row>
    <row r="14" spans="1:8" ht="35.1" customHeight="1" thickTop="1" thickBot="1" x14ac:dyDescent="0.6">
      <c r="A14" s="250"/>
      <c r="B14" s="177"/>
      <c r="C14" s="179"/>
      <c r="D14" s="177"/>
      <c r="E14" s="179"/>
      <c r="F14" s="171"/>
      <c r="G14" s="180"/>
      <c r="H14" s="259"/>
    </row>
    <row r="15" spans="1:8" ht="35.1" customHeight="1" thickTop="1" thickBot="1" x14ac:dyDescent="0.6">
      <c r="A15" s="253" t="s">
        <v>41</v>
      </c>
      <c r="B15" s="172">
        <v>1639</v>
      </c>
      <c r="C15" s="170">
        <v>310772</v>
      </c>
      <c r="D15" s="172">
        <v>1687</v>
      </c>
      <c r="E15" s="170">
        <v>315316</v>
      </c>
      <c r="F15" s="171"/>
      <c r="G15" s="163">
        <f t="shared" ref="G15:G26" si="2">E15-C15</f>
        <v>4544</v>
      </c>
      <c r="H15" s="238">
        <f t="shared" ref="H15:H26" si="3">D15-B15</f>
        <v>48</v>
      </c>
    </row>
    <row r="16" spans="1:8" ht="35.1" customHeight="1" thickTop="1" thickBot="1" x14ac:dyDescent="0.6">
      <c r="A16" s="253" t="s">
        <v>42</v>
      </c>
      <c r="B16" s="172">
        <v>50</v>
      </c>
      <c r="C16" s="170">
        <v>32465</v>
      </c>
      <c r="D16" s="172">
        <v>55</v>
      </c>
      <c r="E16" s="170">
        <v>33903</v>
      </c>
      <c r="F16" s="171"/>
      <c r="G16" s="163">
        <f t="shared" si="2"/>
        <v>1438</v>
      </c>
      <c r="H16" s="238">
        <f t="shared" si="3"/>
        <v>5</v>
      </c>
    </row>
    <row r="17" spans="1:12" ht="35.1" customHeight="1" thickTop="1" thickBot="1" x14ac:dyDescent="0.6">
      <c r="A17" s="253"/>
      <c r="B17" s="172"/>
      <c r="C17" s="170">
        <f>SUM(C15:C16)</f>
        <v>343237</v>
      </c>
      <c r="D17" s="172"/>
      <c r="E17" s="170">
        <f>SUM(E15:E16)</f>
        <v>349219</v>
      </c>
      <c r="F17" s="171"/>
      <c r="G17" s="298">
        <f t="shared" si="2"/>
        <v>5982</v>
      </c>
      <c r="H17" s="238">
        <f t="shared" si="3"/>
        <v>0</v>
      </c>
    </row>
    <row r="18" spans="1:12" ht="35.1" customHeight="1" thickTop="1" thickBot="1" x14ac:dyDescent="0.6">
      <c r="A18" s="253" t="s">
        <v>37</v>
      </c>
      <c r="B18" s="172">
        <v>1553</v>
      </c>
      <c r="C18" s="170">
        <v>276111</v>
      </c>
      <c r="D18" s="172">
        <v>1755</v>
      </c>
      <c r="E18" s="170">
        <v>322928</v>
      </c>
      <c r="F18" s="171"/>
      <c r="G18" s="163">
        <f t="shared" si="2"/>
        <v>46817</v>
      </c>
      <c r="H18" s="238">
        <f t="shared" si="3"/>
        <v>202</v>
      </c>
    </row>
    <row r="19" spans="1:12" ht="35.1" customHeight="1" thickTop="1" thickBot="1" x14ac:dyDescent="0.6">
      <c r="A19" s="253" t="s">
        <v>38</v>
      </c>
      <c r="B19" s="172">
        <v>40</v>
      </c>
      <c r="C19" s="170">
        <v>28606</v>
      </c>
      <c r="D19" s="172">
        <v>38</v>
      </c>
      <c r="E19" s="170">
        <v>20849</v>
      </c>
      <c r="F19" s="171"/>
      <c r="G19" s="163">
        <f t="shared" si="2"/>
        <v>-7757</v>
      </c>
      <c r="H19" s="238">
        <f t="shared" si="3"/>
        <v>-2</v>
      </c>
    </row>
    <row r="20" spans="1:12" ht="35.1" customHeight="1" thickTop="1" thickBot="1" x14ac:dyDescent="0.6">
      <c r="A20" s="253"/>
      <c r="B20" s="172"/>
      <c r="C20" s="170">
        <f>SUM(C18:C19)</f>
        <v>304717</v>
      </c>
      <c r="D20" s="172"/>
      <c r="E20" s="170">
        <f>SUM(E18:E19)</f>
        <v>343777</v>
      </c>
      <c r="F20" s="171"/>
      <c r="G20" s="298">
        <f t="shared" si="2"/>
        <v>39060</v>
      </c>
      <c r="H20" s="238">
        <f t="shared" si="3"/>
        <v>0</v>
      </c>
    </row>
    <row r="21" spans="1:12" ht="35.1" customHeight="1" thickTop="1" thickBot="1" x14ac:dyDescent="0.6">
      <c r="A21" s="253" t="s">
        <v>35</v>
      </c>
      <c r="B21" s="172">
        <v>1428</v>
      </c>
      <c r="C21" s="170">
        <v>260433</v>
      </c>
      <c r="D21" s="172">
        <v>1543</v>
      </c>
      <c r="E21" s="170">
        <v>291342</v>
      </c>
      <c r="F21" s="171"/>
      <c r="G21" s="163">
        <f t="shared" si="2"/>
        <v>30909</v>
      </c>
      <c r="H21" s="238">
        <f t="shared" si="3"/>
        <v>115</v>
      </c>
    </row>
    <row r="22" spans="1:12" ht="35.1" customHeight="1" thickTop="1" thickBot="1" x14ac:dyDescent="0.6">
      <c r="A22" s="253" t="s">
        <v>36</v>
      </c>
      <c r="B22" s="172">
        <v>55</v>
      </c>
      <c r="C22" s="170">
        <v>25554</v>
      </c>
      <c r="D22" s="172">
        <v>56</v>
      </c>
      <c r="E22" s="170">
        <v>34736</v>
      </c>
      <c r="F22" s="171"/>
      <c r="G22" s="163">
        <f t="shared" si="2"/>
        <v>9182</v>
      </c>
      <c r="H22" s="238">
        <f t="shared" si="3"/>
        <v>1</v>
      </c>
    </row>
    <row r="23" spans="1:12" ht="35.1" customHeight="1" thickTop="1" thickBot="1" x14ac:dyDescent="0.6">
      <c r="A23" s="253"/>
      <c r="B23" s="172"/>
      <c r="C23" s="170">
        <f>SUM(C21:C22)</f>
        <v>285987</v>
      </c>
      <c r="D23" s="172"/>
      <c r="E23" s="170">
        <f>SUM(E21:E22)</f>
        <v>326078</v>
      </c>
      <c r="F23" s="171"/>
      <c r="G23" s="298">
        <f t="shared" si="2"/>
        <v>40091</v>
      </c>
      <c r="H23" s="238">
        <f t="shared" si="3"/>
        <v>0</v>
      </c>
    </row>
    <row r="24" spans="1:12" ht="35.1" customHeight="1" thickTop="1" thickBot="1" x14ac:dyDescent="0.6">
      <c r="A24" s="253" t="s">
        <v>45</v>
      </c>
      <c r="B24" s="172">
        <v>1098</v>
      </c>
      <c r="C24" s="170">
        <v>199065</v>
      </c>
      <c r="D24" s="172">
        <v>1206</v>
      </c>
      <c r="E24" s="170">
        <v>254362</v>
      </c>
      <c r="F24" s="171"/>
      <c r="G24" s="163">
        <f t="shared" si="2"/>
        <v>55297</v>
      </c>
      <c r="H24" s="238">
        <f t="shared" si="3"/>
        <v>108</v>
      </c>
    </row>
    <row r="25" spans="1:12" ht="35.1" customHeight="1" thickTop="1" thickBot="1" x14ac:dyDescent="0.6">
      <c r="A25" s="253" t="s">
        <v>46</v>
      </c>
      <c r="B25" s="172">
        <v>72</v>
      </c>
      <c r="C25" s="170">
        <v>55564</v>
      </c>
      <c r="D25" s="172">
        <v>59</v>
      </c>
      <c r="E25" s="170">
        <v>38495</v>
      </c>
      <c r="F25" s="171"/>
      <c r="G25" s="163">
        <f t="shared" si="2"/>
        <v>-17069</v>
      </c>
      <c r="H25" s="238">
        <f t="shared" si="3"/>
        <v>-13</v>
      </c>
    </row>
    <row r="26" spans="1:12" ht="35.1" customHeight="1" thickTop="1" thickBot="1" x14ac:dyDescent="0.6">
      <c r="A26" s="257"/>
      <c r="B26" s="173"/>
      <c r="C26" s="175">
        <f>SUM(C24:C25)</f>
        <v>254629</v>
      </c>
      <c r="D26" s="173"/>
      <c r="E26" s="175">
        <f>SUM(E24:E25)</f>
        <v>292857</v>
      </c>
      <c r="F26" s="171"/>
      <c r="G26" s="299">
        <f t="shared" si="2"/>
        <v>38228</v>
      </c>
      <c r="H26" s="258">
        <f t="shared" si="3"/>
        <v>0</v>
      </c>
    </row>
    <row r="27" spans="1:12" ht="35.1" customHeight="1" thickTop="1" thickBot="1" x14ac:dyDescent="0.6">
      <c r="A27" s="260"/>
      <c r="B27" s="183"/>
      <c r="C27" s="185"/>
      <c r="D27" s="183"/>
      <c r="E27" s="185"/>
      <c r="F27" s="171"/>
      <c r="G27" s="186"/>
      <c r="H27" s="261"/>
      <c r="I27" s="65"/>
      <c r="J27" s="65"/>
      <c r="K27" s="65"/>
    </row>
    <row r="28" spans="1:12" ht="35.1" customHeight="1" thickTop="1" thickBot="1" x14ac:dyDescent="0.6">
      <c r="A28" s="262" t="s">
        <v>43</v>
      </c>
      <c r="B28" s="187">
        <v>1042</v>
      </c>
      <c r="C28" s="189">
        <v>201154</v>
      </c>
      <c r="D28" s="187">
        <v>1038</v>
      </c>
      <c r="E28" s="189">
        <v>196519</v>
      </c>
      <c r="F28" s="171"/>
      <c r="G28" s="190">
        <f>E28-C28</f>
        <v>-4635</v>
      </c>
      <c r="H28" s="246">
        <f>D28-B28</f>
        <v>-4</v>
      </c>
    </row>
    <row r="29" spans="1:12" ht="35.1" customHeight="1" thickTop="1" thickBot="1" x14ac:dyDescent="0.6">
      <c r="A29" s="262" t="s">
        <v>44</v>
      </c>
      <c r="B29" s="187">
        <v>66</v>
      </c>
      <c r="C29" s="189">
        <v>38809</v>
      </c>
      <c r="D29" s="187">
        <v>52</v>
      </c>
      <c r="E29" s="189">
        <v>32274</v>
      </c>
      <c r="F29" s="171"/>
      <c r="G29" s="190">
        <f>E29-C29</f>
        <v>-6535</v>
      </c>
      <c r="H29" s="246">
        <f>D29-B29</f>
        <v>-14</v>
      </c>
    </row>
    <row r="30" spans="1:12" ht="35.1" customHeight="1" thickTop="1" thickBot="1" x14ac:dyDescent="0.6">
      <c r="A30" s="263"/>
      <c r="B30" s="191"/>
      <c r="C30" s="193">
        <f>SUM(C28:C29)</f>
        <v>239963</v>
      </c>
      <c r="D30" s="191"/>
      <c r="E30" s="193">
        <f>SUM(E28:E29)</f>
        <v>228793</v>
      </c>
      <c r="F30" s="171"/>
      <c r="G30" s="296">
        <f>E30-C30</f>
        <v>-11170</v>
      </c>
      <c r="H30" s="264">
        <f>D30-B30</f>
        <v>0</v>
      </c>
    </row>
    <row r="31" spans="1:12" ht="35.1" customHeight="1" thickTop="1" thickBot="1" x14ac:dyDescent="0.6">
      <c r="A31" s="260"/>
      <c r="B31" s="183"/>
      <c r="C31" s="185"/>
      <c r="D31" s="183"/>
      <c r="E31" s="185"/>
      <c r="F31" s="171"/>
      <c r="G31" s="186"/>
      <c r="H31" s="261"/>
      <c r="I31" s="65"/>
      <c r="J31" s="65"/>
      <c r="K31" s="65"/>
      <c r="L31" s="65"/>
    </row>
    <row r="32" spans="1:12" ht="35.1" customHeight="1" thickTop="1" thickBot="1" x14ac:dyDescent="0.6">
      <c r="A32" s="262" t="s">
        <v>49</v>
      </c>
      <c r="B32" s="187">
        <v>1761</v>
      </c>
      <c r="C32" s="189">
        <v>365519</v>
      </c>
      <c r="D32" s="187">
        <v>1885</v>
      </c>
      <c r="E32" s="189">
        <v>401252</v>
      </c>
      <c r="F32" s="171"/>
      <c r="G32" s="190">
        <f>E32-C32</f>
        <v>35733</v>
      </c>
      <c r="H32" s="246">
        <f>D32-B32</f>
        <v>124</v>
      </c>
    </row>
    <row r="33" spans="1:17" ht="35.1" customHeight="1" thickTop="1" thickBot="1" x14ac:dyDescent="0.6">
      <c r="A33" s="262" t="s">
        <v>50</v>
      </c>
      <c r="B33" s="187">
        <v>9</v>
      </c>
      <c r="C33" s="189">
        <v>26818</v>
      </c>
      <c r="D33" s="187">
        <v>9</v>
      </c>
      <c r="E33" s="189">
        <v>30247</v>
      </c>
      <c r="F33" s="171"/>
      <c r="G33" s="190">
        <f>E33-C33</f>
        <v>3429</v>
      </c>
      <c r="H33" s="246">
        <f>D33-B33</f>
        <v>0</v>
      </c>
    </row>
    <row r="34" spans="1:17" ht="35.1" customHeight="1" thickTop="1" thickBot="1" x14ac:dyDescent="0.6">
      <c r="A34" s="263"/>
      <c r="B34" s="191"/>
      <c r="C34" s="193">
        <f>SUM(C32:C33)</f>
        <v>392337</v>
      </c>
      <c r="D34" s="191"/>
      <c r="E34" s="193">
        <f>SUM(E32:E33)</f>
        <v>431499</v>
      </c>
      <c r="F34" s="171"/>
      <c r="G34" s="300">
        <f>E34-C34</f>
        <v>39162</v>
      </c>
      <c r="H34" s="264">
        <f>D34-B34</f>
        <v>0</v>
      </c>
    </row>
    <row r="35" spans="1:17" ht="35.1" customHeight="1" thickTop="1" thickBot="1" x14ac:dyDescent="0.5">
      <c r="A35" s="347" t="s">
        <v>88</v>
      </c>
      <c r="B35" s="348"/>
      <c r="C35" s="348"/>
      <c r="D35" s="348"/>
      <c r="E35" s="348"/>
      <c r="F35" s="348"/>
      <c r="G35" s="348"/>
      <c r="H35" s="349"/>
      <c r="I35" s="65"/>
      <c r="J35" s="65"/>
      <c r="K35" s="65"/>
      <c r="L35" s="65"/>
    </row>
    <row r="36" spans="1:17" ht="35.1" customHeight="1" thickTop="1" thickBot="1" x14ac:dyDescent="0.6">
      <c r="A36" s="260"/>
      <c r="B36" s="183"/>
      <c r="C36" s="185"/>
      <c r="D36" s="183"/>
      <c r="E36" s="185"/>
      <c r="F36" s="171"/>
      <c r="G36" s="186"/>
      <c r="H36" s="261"/>
      <c r="I36" s="65"/>
      <c r="J36" s="65"/>
      <c r="K36" s="65"/>
      <c r="L36" s="65"/>
    </row>
    <row r="37" spans="1:17" ht="35.1" customHeight="1" thickTop="1" thickBot="1" x14ac:dyDescent="0.6">
      <c r="A37" s="262" t="s">
        <v>30</v>
      </c>
      <c r="B37" s="187">
        <v>1822</v>
      </c>
      <c r="C37" s="189">
        <v>342784</v>
      </c>
      <c r="D37" s="187">
        <v>1906</v>
      </c>
      <c r="E37" s="189">
        <v>366521</v>
      </c>
      <c r="F37" s="171"/>
      <c r="G37" s="190">
        <f>E37-C37</f>
        <v>23737</v>
      </c>
      <c r="H37" s="246">
        <f>D37-B37</f>
        <v>84</v>
      </c>
    </row>
    <row r="38" spans="1:17" ht="35.1" customHeight="1" thickTop="1" thickBot="1" x14ac:dyDescent="0.6">
      <c r="A38" s="262" t="s">
        <v>28</v>
      </c>
      <c r="B38" s="187">
        <v>38</v>
      </c>
      <c r="C38" s="189">
        <v>31240</v>
      </c>
      <c r="D38" s="187">
        <v>35</v>
      </c>
      <c r="E38" s="189">
        <v>27407</v>
      </c>
      <c r="F38" s="171"/>
      <c r="G38" s="190">
        <f>E38-C38</f>
        <v>-3833</v>
      </c>
      <c r="H38" s="246">
        <f>D38-B38</f>
        <v>-3</v>
      </c>
    </row>
    <row r="39" spans="1:17" ht="35.1" customHeight="1" thickTop="1" thickBot="1" x14ac:dyDescent="0.6">
      <c r="A39" s="263"/>
      <c r="B39" s="191"/>
      <c r="C39" s="193">
        <f>SUM(C37:C38)</f>
        <v>374024</v>
      </c>
      <c r="D39" s="191"/>
      <c r="E39" s="193">
        <f>SUM(E37:E38)</f>
        <v>393928</v>
      </c>
      <c r="F39" s="171"/>
      <c r="G39" s="300">
        <f>E39-C39</f>
        <v>19904</v>
      </c>
      <c r="H39" s="264">
        <f>D39-B39</f>
        <v>0</v>
      </c>
    </row>
    <row r="40" spans="1:17" ht="35.1" customHeight="1" thickTop="1" thickBot="1" x14ac:dyDescent="0.6">
      <c r="A40" s="260"/>
      <c r="B40" s="183"/>
      <c r="C40" s="185"/>
      <c r="D40" s="183"/>
      <c r="E40" s="185"/>
      <c r="F40" s="171"/>
      <c r="G40" s="186"/>
      <c r="H40" s="261"/>
      <c r="I40" s="65"/>
      <c r="J40" s="65"/>
      <c r="K40" s="65"/>
      <c r="L40" s="65"/>
    </row>
    <row r="41" spans="1:17" ht="35.1" customHeight="1" thickTop="1" thickBot="1" x14ac:dyDescent="0.6">
      <c r="A41" s="262" t="s">
        <v>47</v>
      </c>
      <c r="B41" s="187">
        <v>983</v>
      </c>
      <c r="C41" s="189">
        <v>198945</v>
      </c>
      <c r="D41" s="187">
        <v>1095</v>
      </c>
      <c r="E41" s="189">
        <v>227445</v>
      </c>
      <c r="F41" s="171"/>
      <c r="G41" s="190">
        <f>E41-C41</f>
        <v>28500</v>
      </c>
      <c r="H41" s="246">
        <f>D41-B41</f>
        <v>112</v>
      </c>
    </row>
    <row r="42" spans="1:17" ht="35.1" customHeight="1" thickTop="1" thickBot="1" x14ac:dyDescent="0.6">
      <c r="A42" s="262" t="s">
        <v>48</v>
      </c>
      <c r="B42" s="187">
        <v>24</v>
      </c>
      <c r="C42" s="189">
        <v>33944</v>
      </c>
      <c r="D42" s="187">
        <v>17</v>
      </c>
      <c r="E42" s="189">
        <v>61503</v>
      </c>
      <c r="F42" s="171"/>
      <c r="G42" s="190">
        <f>E42-C42</f>
        <v>27559</v>
      </c>
      <c r="H42" s="246">
        <f>D42-B42</f>
        <v>-7</v>
      </c>
    </row>
    <row r="43" spans="1:17" ht="35.1" customHeight="1" thickTop="1" thickBot="1" x14ac:dyDescent="0.6">
      <c r="A43" s="263"/>
      <c r="B43" s="191"/>
      <c r="C43" s="193">
        <f>SUM(C41:C42)</f>
        <v>232889</v>
      </c>
      <c r="D43" s="191"/>
      <c r="E43" s="193">
        <f>SUM(E41:E42)</f>
        <v>288948</v>
      </c>
      <c r="F43" s="171"/>
      <c r="G43" s="300">
        <f>E43-C43</f>
        <v>56059</v>
      </c>
      <c r="H43" s="264">
        <f>D43-B43</f>
        <v>0</v>
      </c>
    </row>
    <row r="44" spans="1:17" ht="35.1" customHeight="1" thickTop="1" x14ac:dyDescent="0.55000000000000004">
      <c r="A44" s="265"/>
      <c r="B44" s="196"/>
      <c r="C44" s="198"/>
      <c r="D44" s="196"/>
      <c r="E44" s="198"/>
      <c r="F44" s="171"/>
      <c r="G44" s="284"/>
      <c r="H44" s="284"/>
    </row>
    <row r="45" spans="1:17" ht="35.1" customHeight="1" x14ac:dyDescent="0.55000000000000004">
      <c r="A45" s="265"/>
      <c r="B45" s="196"/>
      <c r="C45" s="198"/>
      <c r="D45" s="196"/>
      <c r="E45" s="198"/>
      <c r="F45" s="171"/>
      <c r="G45" s="284"/>
      <c r="H45" s="284"/>
    </row>
    <row r="46" spans="1:17" ht="35.1" customHeight="1" x14ac:dyDescent="0.55000000000000004">
      <c r="A46" s="265"/>
      <c r="B46" s="196"/>
      <c r="C46" s="198"/>
      <c r="D46" s="196"/>
      <c r="E46" s="198"/>
      <c r="F46" s="171"/>
      <c r="G46" s="283"/>
      <c r="H46" s="284"/>
    </row>
    <row r="47" spans="1:17" ht="35.1" customHeight="1" thickBot="1" x14ac:dyDescent="0.6">
      <c r="A47" s="265"/>
      <c r="B47" s="196"/>
      <c r="C47" s="198"/>
      <c r="D47" s="196"/>
      <c r="E47" s="198"/>
      <c r="F47" s="171"/>
      <c r="G47" s="199"/>
      <c r="H47" s="266"/>
      <c r="I47" s="162"/>
      <c r="J47" s="142"/>
      <c r="K47" s="142"/>
      <c r="L47" s="142"/>
      <c r="M47" s="142"/>
      <c r="N47" s="142"/>
    </row>
    <row r="48" spans="1:17" ht="35.1" customHeight="1" thickTop="1" x14ac:dyDescent="0.4">
      <c r="A48" s="350" t="s">
        <v>96</v>
      </c>
      <c r="B48" s="352" t="s">
        <v>2</v>
      </c>
      <c r="C48" s="354" t="s">
        <v>3</v>
      </c>
      <c r="D48" s="352" t="s">
        <v>2</v>
      </c>
      <c r="E48" s="354" t="s">
        <v>3</v>
      </c>
      <c r="F48" s="282"/>
      <c r="G48" s="356" t="s">
        <v>73</v>
      </c>
      <c r="H48" s="358" t="s">
        <v>74</v>
      </c>
      <c r="I48" s="65"/>
      <c r="J48" s="65"/>
      <c r="K48" s="65"/>
      <c r="L48" s="65"/>
      <c r="M48" s="65"/>
      <c r="N48" s="65"/>
      <c r="O48" s="65"/>
      <c r="P48" s="65"/>
      <c r="Q48" s="65"/>
    </row>
    <row r="49" spans="1:16" ht="35.1" customHeight="1" thickBot="1" x14ac:dyDescent="0.3">
      <c r="A49" s="351"/>
      <c r="B49" s="353"/>
      <c r="C49" s="355"/>
      <c r="D49" s="353"/>
      <c r="E49" s="355"/>
      <c r="F49" s="280"/>
      <c r="G49" s="357"/>
      <c r="H49" s="359"/>
    </row>
    <row r="50" spans="1:16" ht="35.1" customHeight="1" thickTop="1" thickBot="1" x14ac:dyDescent="0.6">
      <c r="A50" s="267" t="s">
        <v>53</v>
      </c>
      <c r="B50" s="200">
        <v>1257</v>
      </c>
      <c r="C50" s="189">
        <v>213607</v>
      </c>
      <c r="D50" s="200">
        <v>1296</v>
      </c>
      <c r="E50" s="189">
        <v>221089</v>
      </c>
      <c r="F50" s="171"/>
      <c r="G50" s="190">
        <f t="shared" ref="G50:G61" si="4">E50-C50</f>
        <v>7482</v>
      </c>
      <c r="H50" s="246">
        <f t="shared" ref="H50:H61" si="5">D50-B50</f>
        <v>39</v>
      </c>
    </row>
    <row r="51" spans="1:16" ht="35.1" customHeight="1" thickTop="1" thickBot="1" x14ac:dyDescent="0.6">
      <c r="A51" s="267" t="s">
        <v>54</v>
      </c>
      <c r="B51" s="200">
        <v>35</v>
      </c>
      <c r="C51" s="189">
        <v>44099</v>
      </c>
      <c r="D51" s="200">
        <v>47</v>
      </c>
      <c r="E51" s="189">
        <v>49305</v>
      </c>
      <c r="F51" s="171"/>
      <c r="G51" s="190">
        <f t="shared" si="4"/>
        <v>5206</v>
      </c>
      <c r="H51" s="246">
        <f t="shared" si="5"/>
        <v>12</v>
      </c>
    </row>
    <row r="52" spans="1:16" ht="35.1" customHeight="1" thickTop="1" thickBot="1" x14ac:dyDescent="0.6">
      <c r="A52" s="267"/>
      <c r="B52" s="200"/>
      <c r="C52" s="189">
        <f>SUM(C50:C51)</f>
        <v>257706</v>
      </c>
      <c r="D52" s="200"/>
      <c r="E52" s="189">
        <f>SUM(E50:E51)</f>
        <v>270394</v>
      </c>
      <c r="F52" s="171"/>
      <c r="G52" s="301">
        <f t="shared" si="4"/>
        <v>12688</v>
      </c>
      <c r="H52" s="246">
        <f t="shared" si="5"/>
        <v>0</v>
      </c>
    </row>
    <row r="53" spans="1:16" ht="35.1" customHeight="1" thickTop="1" thickBot="1" x14ac:dyDescent="0.6">
      <c r="A53" s="267" t="s">
        <v>51</v>
      </c>
      <c r="B53" s="187">
        <v>1002</v>
      </c>
      <c r="C53" s="189">
        <v>179717</v>
      </c>
      <c r="D53" s="187">
        <v>1059</v>
      </c>
      <c r="E53" s="189">
        <v>184900</v>
      </c>
      <c r="F53" s="171"/>
      <c r="G53" s="190">
        <f t="shared" si="4"/>
        <v>5183</v>
      </c>
      <c r="H53" s="246">
        <f t="shared" si="5"/>
        <v>57</v>
      </c>
    </row>
    <row r="54" spans="1:16" ht="35.1" customHeight="1" thickTop="1" thickBot="1" x14ac:dyDescent="0.6">
      <c r="A54" s="267" t="s">
        <v>52</v>
      </c>
      <c r="B54" s="200">
        <v>29</v>
      </c>
      <c r="C54" s="189">
        <v>33819</v>
      </c>
      <c r="D54" s="200">
        <v>22</v>
      </c>
      <c r="E54" s="189">
        <v>20785</v>
      </c>
      <c r="F54" s="171"/>
      <c r="G54" s="190">
        <f t="shared" si="4"/>
        <v>-13034</v>
      </c>
      <c r="H54" s="246">
        <f t="shared" si="5"/>
        <v>-7</v>
      </c>
    </row>
    <row r="55" spans="1:16" ht="35.1" customHeight="1" thickTop="1" thickBot="1" x14ac:dyDescent="0.6">
      <c r="A55" s="267"/>
      <c r="B55" s="200"/>
      <c r="C55" s="189">
        <f>SUM(C53:C54)</f>
        <v>213536</v>
      </c>
      <c r="D55" s="200"/>
      <c r="E55" s="189">
        <f>SUM(E53:E54)</f>
        <v>205685</v>
      </c>
      <c r="F55" s="171"/>
      <c r="G55" s="295">
        <f t="shared" si="4"/>
        <v>-7851</v>
      </c>
      <c r="H55" s="246">
        <f t="shared" si="5"/>
        <v>0</v>
      </c>
    </row>
    <row r="56" spans="1:16" ht="35.1" customHeight="1" thickTop="1" thickBot="1" x14ac:dyDescent="0.6">
      <c r="A56" s="267" t="s">
        <v>59</v>
      </c>
      <c r="B56" s="200">
        <v>871</v>
      </c>
      <c r="C56" s="203">
        <v>141118</v>
      </c>
      <c r="D56" s="200">
        <v>810</v>
      </c>
      <c r="E56" s="203">
        <v>131828</v>
      </c>
      <c r="G56" s="190">
        <f t="shared" si="4"/>
        <v>-9290</v>
      </c>
      <c r="H56" s="246">
        <f t="shared" si="5"/>
        <v>-61</v>
      </c>
    </row>
    <row r="57" spans="1:16" ht="35.1" customHeight="1" thickTop="1" thickBot="1" x14ac:dyDescent="0.6">
      <c r="A57" s="267" t="s">
        <v>60</v>
      </c>
      <c r="B57" s="200">
        <v>10</v>
      </c>
      <c r="C57" s="203">
        <v>20340</v>
      </c>
      <c r="D57" s="200">
        <v>13</v>
      </c>
      <c r="E57" s="203">
        <v>25797</v>
      </c>
      <c r="G57" s="190">
        <f t="shared" si="4"/>
        <v>5457</v>
      </c>
      <c r="H57" s="246">
        <f t="shared" si="5"/>
        <v>3</v>
      </c>
    </row>
    <row r="58" spans="1:16" ht="35.1" customHeight="1" thickTop="1" thickBot="1" x14ac:dyDescent="0.6">
      <c r="A58" s="267"/>
      <c r="B58" s="200"/>
      <c r="C58" s="203">
        <f>SUM(C56:C57)</f>
        <v>161458</v>
      </c>
      <c r="D58" s="200"/>
      <c r="E58" s="203">
        <f>SUM(E56:E57)</f>
        <v>157625</v>
      </c>
      <c r="G58" s="295">
        <f t="shared" si="4"/>
        <v>-3833</v>
      </c>
      <c r="H58" s="246">
        <f t="shared" si="5"/>
        <v>0</v>
      </c>
    </row>
    <row r="59" spans="1:16" ht="35.1" customHeight="1" thickTop="1" thickBot="1" x14ac:dyDescent="0.6">
      <c r="A59" s="267" t="s">
        <v>61</v>
      </c>
      <c r="B59" s="200">
        <v>893</v>
      </c>
      <c r="C59" s="203">
        <v>163852</v>
      </c>
      <c r="D59" s="200">
        <v>926</v>
      </c>
      <c r="E59" s="203">
        <v>158296</v>
      </c>
      <c r="G59" s="190">
        <f t="shared" si="4"/>
        <v>-5556</v>
      </c>
      <c r="H59" s="246">
        <f t="shared" si="5"/>
        <v>33</v>
      </c>
    </row>
    <row r="60" spans="1:16" ht="35.1" customHeight="1" thickTop="1" thickBot="1" x14ac:dyDescent="0.6">
      <c r="A60" s="267" t="s">
        <v>62</v>
      </c>
      <c r="B60" s="200">
        <v>13</v>
      </c>
      <c r="C60" s="203">
        <v>38806</v>
      </c>
      <c r="D60" s="200">
        <v>11</v>
      </c>
      <c r="E60" s="203">
        <v>18254</v>
      </c>
      <c r="G60" s="190">
        <f t="shared" si="4"/>
        <v>-20552</v>
      </c>
      <c r="H60" s="246">
        <f t="shared" si="5"/>
        <v>-2</v>
      </c>
    </row>
    <row r="61" spans="1:16" ht="35.1" customHeight="1" thickTop="1" thickBot="1" x14ac:dyDescent="0.6">
      <c r="A61" s="268"/>
      <c r="B61" s="204"/>
      <c r="C61" s="206">
        <f>SUM(C59:C60)</f>
        <v>202658</v>
      </c>
      <c r="D61" s="204"/>
      <c r="E61" s="206">
        <f>SUM(E59:E60)</f>
        <v>176550</v>
      </c>
      <c r="G61" s="296">
        <f t="shared" si="4"/>
        <v>-26108</v>
      </c>
      <c r="H61" s="264">
        <f t="shared" si="5"/>
        <v>0</v>
      </c>
    </row>
    <row r="62" spans="1:16" ht="35.1" customHeight="1" thickTop="1" thickBot="1" x14ac:dyDescent="0.6">
      <c r="A62" s="269"/>
      <c r="B62" s="207"/>
      <c r="C62" s="209"/>
      <c r="D62" s="207"/>
      <c r="E62" s="209"/>
      <c r="G62" s="210"/>
      <c r="H62" s="270"/>
      <c r="I62" s="66"/>
      <c r="J62" s="66"/>
      <c r="K62" s="66"/>
      <c r="L62" s="66"/>
      <c r="M62" s="66"/>
      <c r="N62" s="66"/>
      <c r="O62" s="66"/>
      <c r="P62" s="66"/>
    </row>
    <row r="63" spans="1:16" ht="35.1" customHeight="1" thickTop="1" thickBot="1" x14ac:dyDescent="0.6">
      <c r="A63" s="267" t="s">
        <v>83</v>
      </c>
      <c r="B63" s="200">
        <v>890</v>
      </c>
      <c r="C63" s="189">
        <v>185715</v>
      </c>
      <c r="D63" s="200">
        <v>925</v>
      </c>
      <c r="E63" s="189">
        <v>181263</v>
      </c>
      <c r="F63" s="171"/>
      <c r="G63" s="190">
        <f t="shared" ref="G63:G68" si="6">E63-C63</f>
        <v>-4452</v>
      </c>
      <c r="H63" s="246">
        <f t="shared" ref="H63:H68" si="7">D63-B63</f>
        <v>35</v>
      </c>
    </row>
    <row r="64" spans="1:16" ht="35.1" customHeight="1" thickTop="1" thickBot="1" x14ac:dyDescent="0.6">
      <c r="A64" s="267" t="s">
        <v>84</v>
      </c>
      <c r="B64" s="200">
        <v>11</v>
      </c>
      <c r="C64" s="189">
        <v>37311</v>
      </c>
      <c r="D64" s="200">
        <v>17</v>
      </c>
      <c r="E64" s="189">
        <v>54827</v>
      </c>
      <c r="F64" s="171"/>
      <c r="G64" s="190">
        <f t="shared" si="6"/>
        <v>17516</v>
      </c>
      <c r="H64" s="246">
        <f t="shared" si="7"/>
        <v>6</v>
      </c>
    </row>
    <row r="65" spans="1:12" ht="35.1" customHeight="1" thickTop="1" thickBot="1" x14ac:dyDescent="0.6">
      <c r="A65" s="267"/>
      <c r="B65" s="200"/>
      <c r="C65" s="189">
        <f>SUM(C63:C64)</f>
        <v>223026</v>
      </c>
      <c r="D65" s="200"/>
      <c r="E65" s="189">
        <f>SUM(E63:E64)</f>
        <v>236090</v>
      </c>
      <c r="F65" s="171"/>
      <c r="G65" s="301">
        <f t="shared" si="6"/>
        <v>13064</v>
      </c>
      <c r="H65" s="246">
        <f t="shared" si="7"/>
        <v>0</v>
      </c>
    </row>
    <row r="66" spans="1:12" ht="35.1" customHeight="1" thickTop="1" thickBot="1" x14ac:dyDescent="0.6">
      <c r="A66" s="267" t="s">
        <v>57</v>
      </c>
      <c r="B66" s="200">
        <v>572</v>
      </c>
      <c r="C66" s="189">
        <v>131559</v>
      </c>
      <c r="D66" s="200">
        <v>586</v>
      </c>
      <c r="E66" s="189">
        <v>119637</v>
      </c>
      <c r="F66" s="171"/>
      <c r="G66" s="190">
        <f t="shared" si="6"/>
        <v>-11922</v>
      </c>
      <c r="H66" s="246">
        <f t="shared" si="7"/>
        <v>14</v>
      </c>
    </row>
    <row r="67" spans="1:12" ht="35.1" customHeight="1" thickTop="1" thickBot="1" x14ac:dyDescent="0.6">
      <c r="A67" s="267" t="s">
        <v>58</v>
      </c>
      <c r="B67" s="200">
        <v>10</v>
      </c>
      <c r="C67" s="203">
        <v>17630</v>
      </c>
      <c r="D67" s="200">
        <v>11</v>
      </c>
      <c r="E67" s="203">
        <v>19854</v>
      </c>
      <c r="G67" s="190">
        <f t="shared" si="6"/>
        <v>2224</v>
      </c>
      <c r="H67" s="246">
        <f t="shared" si="7"/>
        <v>1</v>
      </c>
    </row>
    <row r="68" spans="1:12" ht="35.1" customHeight="1" thickTop="1" thickBot="1" x14ac:dyDescent="0.6">
      <c r="A68" s="268"/>
      <c r="B68" s="204"/>
      <c r="C68" s="206">
        <f>SUM(C66:C67)</f>
        <v>149189</v>
      </c>
      <c r="D68" s="204"/>
      <c r="E68" s="206">
        <f>SUM(E66:E67)</f>
        <v>139491</v>
      </c>
      <c r="G68" s="296">
        <f t="shared" si="6"/>
        <v>-9698</v>
      </c>
      <c r="H68" s="264">
        <f t="shared" si="7"/>
        <v>0</v>
      </c>
    </row>
    <row r="69" spans="1:12" ht="35.1" customHeight="1" thickTop="1" thickBot="1" x14ac:dyDescent="0.6">
      <c r="A69" s="269"/>
      <c r="B69" s="207"/>
      <c r="C69" s="209"/>
      <c r="D69" s="207"/>
      <c r="E69" s="209"/>
      <c r="G69" s="210"/>
      <c r="H69" s="271"/>
    </row>
    <row r="70" spans="1:12" ht="35.1" customHeight="1" thickTop="1" thickBot="1" x14ac:dyDescent="0.6">
      <c r="A70" s="267" t="s">
        <v>67</v>
      </c>
      <c r="B70" s="200">
        <v>1695</v>
      </c>
      <c r="C70" s="203">
        <v>302328</v>
      </c>
      <c r="D70" s="200">
        <v>1745</v>
      </c>
      <c r="E70" s="203">
        <v>356767</v>
      </c>
      <c r="G70" s="190">
        <f t="shared" ref="G70:G78" si="8">E70-C70</f>
        <v>54439</v>
      </c>
      <c r="H70" s="246">
        <f t="shared" ref="H70:H78" si="9">D70-B70</f>
        <v>50</v>
      </c>
    </row>
    <row r="71" spans="1:12" ht="35.1" customHeight="1" thickTop="1" thickBot="1" x14ac:dyDescent="0.6">
      <c r="A71" s="267" t="s">
        <v>68</v>
      </c>
      <c r="B71" s="200">
        <v>18</v>
      </c>
      <c r="C71" s="203">
        <v>62309</v>
      </c>
      <c r="D71" s="200">
        <v>16</v>
      </c>
      <c r="E71" s="203">
        <v>56895</v>
      </c>
      <c r="G71" s="190">
        <f t="shared" si="8"/>
        <v>-5414</v>
      </c>
      <c r="H71" s="246">
        <f t="shared" si="9"/>
        <v>-2</v>
      </c>
    </row>
    <row r="72" spans="1:12" ht="35.1" customHeight="1" thickTop="1" thickBot="1" x14ac:dyDescent="0.6">
      <c r="A72" s="267"/>
      <c r="B72" s="200"/>
      <c r="C72" s="203">
        <f>SUM(C70:C71)</f>
        <v>364637</v>
      </c>
      <c r="D72" s="200"/>
      <c r="E72" s="203">
        <f>SUM(E70:E71)</f>
        <v>413662</v>
      </c>
      <c r="G72" s="301">
        <f t="shared" si="8"/>
        <v>49025</v>
      </c>
      <c r="H72" s="246">
        <f t="shared" si="9"/>
        <v>0</v>
      </c>
    </row>
    <row r="73" spans="1:12" ht="35.1" customHeight="1" thickTop="1" thickBot="1" x14ac:dyDescent="0.6">
      <c r="A73" s="267" t="s">
        <v>69</v>
      </c>
      <c r="B73" s="200">
        <v>1210</v>
      </c>
      <c r="C73" s="203">
        <v>206640</v>
      </c>
      <c r="D73" s="200">
        <v>1264</v>
      </c>
      <c r="E73" s="203">
        <v>223243</v>
      </c>
      <c r="G73" s="190">
        <f t="shared" si="8"/>
        <v>16603</v>
      </c>
      <c r="H73" s="246">
        <f t="shared" si="9"/>
        <v>54</v>
      </c>
    </row>
    <row r="74" spans="1:12" ht="35.1" customHeight="1" thickTop="1" thickBot="1" x14ac:dyDescent="0.6">
      <c r="A74" s="267" t="s">
        <v>70</v>
      </c>
      <c r="B74" s="200">
        <v>14</v>
      </c>
      <c r="C74" s="203">
        <v>29463</v>
      </c>
      <c r="D74" s="200">
        <v>11</v>
      </c>
      <c r="E74" s="203">
        <v>21122</v>
      </c>
      <c r="G74" s="190">
        <f t="shared" si="8"/>
        <v>-8341</v>
      </c>
      <c r="H74" s="246">
        <f t="shared" si="9"/>
        <v>-3</v>
      </c>
    </row>
    <row r="75" spans="1:12" ht="35.1" customHeight="1" thickTop="1" thickBot="1" x14ac:dyDescent="0.6">
      <c r="A75" s="267"/>
      <c r="B75" s="200"/>
      <c r="C75" s="203">
        <f>SUM(C73:C74)</f>
        <v>236103</v>
      </c>
      <c r="D75" s="200"/>
      <c r="E75" s="203">
        <f>SUM(E73:E74)</f>
        <v>244365</v>
      </c>
      <c r="G75" s="301">
        <f t="shared" si="8"/>
        <v>8262</v>
      </c>
      <c r="H75" s="246">
        <f t="shared" si="9"/>
        <v>0</v>
      </c>
    </row>
    <row r="76" spans="1:12" ht="35.1" customHeight="1" thickTop="1" thickBot="1" x14ac:dyDescent="0.6">
      <c r="A76" s="267" t="s">
        <v>71</v>
      </c>
      <c r="B76" s="200">
        <v>808</v>
      </c>
      <c r="C76" s="203">
        <v>148484</v>
      </c>
      <c r="D76" s="200">
        <v>871</v>
      </c>
      <c r="E76" s="203">
        <v>181004</v>
      </c>
      <c r="G76" s="190">
        <f t="shared" si="8"/>
        <v>32520</v>
      </c>
      <c r="H76" s="246">
        <f t="shared" si="9"/>
        <v>63</v>
      </c>
    </row>
    <row r="77" spans="1:12" ht="35.1" customHeight="1" thickTop="1" thickBot="1" x14ac:dyDescent="0.6">
      <c r="A77" s="267" t="s">
        <v>72</v>
      </c>
      <c r="B77" s="200">
        <v>21</v>
      </c>
      <c r="C77" s="203">
        <v>12959</v>
      </c>
      <c r="D77" s="200">
        <v>37</v>
      </c>
      <c r="E77" s="203">
        <v>25287</v>
      </c>
      <c r="G77" s="190">
        <f t="shared" si="8"/>
        <v>12328</v>
      </c>
      <c r="H77" s="246">
        <f t="shared" si="9"/>
        <v>16</v>
      </c>
    </row>
    <row r="78" spans="1:12" ht="35.1" customHeight="1" thickTop="1" thickBot="1" x14ac:dyDescent="0.6">
      <c r="A78" s="268"/>
      <c r="B78" s="205"/>
      <c r="C78" s="206">
        <f>SUM(C76:C77)</f>
        <v>161443</v>
      </c>
      <c r="D78" s="205"/>
      <c r="E78" s="206">
        <f>SUM(E76:E77)</f>
        <v>206291</v>
      </c>
      <c r="G78" s="300">
        <f t="shared" si="8"/>
        <v>44848</v>
      </c>
      <c r="H78" s="264">
        <f t="shared" si="9"/>
        <v>0</v>
      </c>
    </row>
    <row r="79" spans="1:12" ht="35.1" customHeight="1" thickTop="1" thickBot="1" x14ac:dyDescent="0.6">
      <c r="A79" s="272"/>
      <c r="B79" s="211"/>
      <c r="C79" s="165"/>
      <c r="D79" s="211"/>
      <c r="E79" s="165"/>
      <c r="G79" s="167"/>
      <c r="H79" s="251"/>
    </row>
    <row r="80" spans="1:12" ht="35.1" customHeight="1" thickTop="1" thickBot="1" x14ac:dyDescent="0.5">
      <c r="A80" s="344" t="s">
        <v>85</v>
      </c>
      <c r="B80" s="345"/>
      <c r="C80" s="345"/>
      <c r="D80" s="345"/>
      <c r="E80" s="345"/>
      <c r="F80" s="345"/>
      <c r="G80" s="345"/>
      <c r="H80" s="346"/>
      <c r="I80" s="65"/>
      <c r="J80" s="65"/>
      <c r="K80" s="65"/>
      <c r="L80" s="65"/>
    </row>
    <row r="81" spans="1:17" ht="35.1" customHeight="1" thickTop="1" thickBot="1" x14ac:dyDescent="0.6">
      <c r="A81" s="273"/>
      <c r="B81" s="212"/>
      <c r="C81" s="213"/>
      <c r="D81" s="212"/>
      <c r="E81" s="213"/>
      <c r="G81" s="214"/>
      <c r="H81" s="274"/>
    </row>
    <row r="82" spans="1:17" ht="35.1" customHeight="1" thickTop="1" thickBot="1" x14ac:dyDescent="0.6">
      <c r="A82" s="273" t="s">
        <v>63</v>
      </c>
      <c r="B82" s="212">
        <v>579</v>
      </c>
      <c r="C82" s="213">
        <v>93444</v>
      </c>
      <c r="D82" s="212">
        <v>609</v>
      </c>
      <c r="E82" s="213">
        <v>104186</v>
      </c>
      <c r="G82" s="163">
        <f t="shared" ref="G82:G87" si="10">E82-C82</f>
        <v>10742</v>
      </c>
      <c r="H82" s="238">
        <f t="shared" ref="H82:H87" si="11">D82-B82</f>
        <v>30</v>
      </c>
    </row>
    <row r="83" spans="1:17" ht="35.1" customHeight="1" thickTop="1" thickBot="1" x14ac:dyDescent="0.6">
      <c r="A83" s="273" t="s">
        <v>64</v>
      </c>
      <c r="B83" s="212">
        <v>19</v>
      </c>
      <c r="C83" s="213">
        <v>14420</v>
      </c>
      <c r="D83" s="212">
        <v>16</v>
      </c>
      <c r="E83" s="213">
        <v>9689</v>
      </c>
      <c r="G83" s="163">
        <f t="shared" si="10"/>
        <v>-4731</v>
      </c>
      <c r="H83" s="238">
        <f t="shared" si="11"/>
        <v>-3</v>
      </c>
    </row>
    <row r="84" spans="1:17" ht="35.1" customHeight="1" thickTop="1" thickBot="1" x14ac:dyDescent="0.6">
      <c r="A84" s="273"/>
      <c r="B84" s="212"/>
      <c r="C84" s="213">
        <f>SUM(C82:C83)</f>
        <v>107864</v>
      </c>
      <c r="D84" s="212"/>
      <c r="E84" s="213">
        <f>SUM(E82:E83)</f>
        <v>113875</v>
      </c>
      <c r="G84" s="298">
        <f t="shared" si="10"/>
        <v>6011</v>
      </c>
      <c r="H84" s="238">
        <f t="shared" si="11"/>
        <v>0</v>
      </c>
    </row>
    <row r="85" spans="1:17" ht="35.1" customHeight="1" thickTop="1" thickBot="1" x14ac:dyDescent="0.6">
      <c r="A85" s="273" t="s">
        <v>65</v>
      </c>
      <c r="B85" s="212">
        <v>606</v>
      </c>
      <c r="C85" s="213">
        <v>96276</v>
      </c>
      <c r="D85" s="212">
        <v>634</v>
      </c>
      <c r="E85" s="213">
        <v>94344</v>
      </c>
      <c r="G85" s="163">
        <f t="shared" si="10"/>
        <v>-1932</v>
      </c>
      <c r="H85" s="238">
        <f t="shared" si="11"/>
        <v>28</v>
      </c>
    </row>
    <row r="86" spans="1:17" ht="35.1" customHeight="1" thickTop="1" thickBot="1" x14ac:dyDescent="0.6">
      <c r="A86" s="273" t="s">
        <v>66</v>
      </c>
      <c r="B86" s="212">
        <v>27</v>
      </c>
      <c r="C86" s="213">
        <v>61489</v>
      </c>
      <c r="D86" s="212">
        <v>20</v>
      </c>
      <c r="E86" s="213">
        <v>27374</v>
      </c>
      <c r="G86" s="163">
        <f t="shared" si="10"/>
        <v>-34115</v>
      </c>
      <c r="H86" s="238">
        <f t="shared" si="11"/>
        <v>-7</v>
      </c>
    </row>
    <row r="87" spans="1:17" ht="35.1" customHeight="1" thickTop="1" thickBot="1" x14ac:dyDescent="0.6">
      <c r="A87" s="275"/>
      <c r="B87" s="276"/>
      <c r="C87" s="278">
        <f>SUM(C85:C86)</f>
        <v>157765</v>
      </c>
      <c r="D87" s="276"/>
      <c r="E87" s="278">
        <f>SUM(E85:E86)</f>
        <v>121718</v>
      </c>
      <c r="F87" s="279"/>
      <c r="G87" s="307">
        <f t="shared" si="10"/>
        <v>-36047</v>
      </c>
      <c r="H87" s="244">
        <f t="shared" si="11"/>
        <v>0</v>
      </c>
    </row>
    <row r="88" spans="1:17" x14ac:dyDescent="0.55000000000000004">
      <c r="A88" s="77"/>
      <c r="B88" s="215"/>
      <c r="C88" s="217"/>
      <c r="D88" s="215"/>
      <c r="E88" s="217"/>
      <c r="F88" s="247"/>
      <c r="G88" s="218"/>
      <c r="H88" s="219"/>
      <c r="I88" s="66"/>
      <c r="J88" s="66"/>
      <c r="K88" s="66"/>
    </row>
    <row r="89" spans="1:17" x14ac:dyDescent="0.55000000000000004">
      <c r="A89" s="74"/>
      <c r="B89" s="220"/>
      <c r="C89" s="222"/>
      <c r="D89" s="220"/>
      <c r="E89" s="222"/>
      <c r="G89" s="223"/>
      <c r="H89" s="224"/>
      <c r="I89" s="66"/>
      <c r="J89" s="66"/>
      <c r="K89" s="66"/>
      <c r="L89" s="66"/>
      <c r="M89" s="66"/>
      <c r="N89" s="66"/>
      <c r="O89" s="66"/>
      <c r="P89" s="66"/>
      <c r="Q89" s="66"/>
    </row>
    <row r="90" spans="1:17" ht="25.5" customHeight="1" x14ac:dyDescent="0.55000000000000004"/>
  </sheetData>
  <mergeCells count="19">
    <mergeCell ref="A80:H80"/>
    <mergeCell ref="A35:H35"/>
    <mergeCell ref="A48:A49"/>
    <mergeCell ref="B48:B49"/>
    <mergeCell ref="C48:C49"/>
    <mergeCell ref="D48:D49"/>
    <mergeCell ref="E48:E49"/>
    <mergeCell ref="G48:G49"/>
    <mergeCell ref="H48:H49"/>
    <mergeCell ref="B1:C1"/>
    <mergeCell ref="D1:E1"/>
    <mergeCell ref="A2:H2"/>
    <mergeCell ref="A3:A4"/>
    <mergeCell ref="B3:B4"/>
    <mergeCell ref="C3:C4"/>
    <mergeCell ref="D3:D4"/>
    <mergeCell ref="E3:E4"/>
    <mergeCell ref="G3:G4"/>
    <mergeCell ref="H3:H4"/>
  </mergeCells>
  <phoneticPr fontId="2" type="noConversion"/>
  <pageMargins left="0.25" right="0.25" top="0.75" bottom="0.75" header="0.3" footer="0.3"/>
  <pageSetup paperSize="9" scale="3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BFCB5-C835-481B-A1AD-708846F6CF2E}">
  <sheetPr>
    <pageSetUpPr fitToPage="1"/>
  </sheetPr>
  <dimension ref="A1:Q90"/>
  <sheetViews>
    <sheetView zoomScale="41" zoomScaleNormal="41" workbookViewId="0">
      <pane ySplit="1" topLeftCell="A2" activePane="bottomLeft" state="frozen"/>
      <selection pane="bottomLeft" activeCell="P18" sqref="P18"/>
    </sheetView>
  </sheetViews>
  <sheetFormatPr defaultRowHeight="38.25" x14ac:dyDescent="0.55000000000000004"/>
  <cols>
    <col min="1" max="1" width="39" style="69" bestFit="1" customWidth="1"/>
    <col min="2" max="2" width="28.1640625" style="225" bestFit="1" customWidth="1"/>
    <col min="3" max="3" width="40.83203125" style="225" bestFit="1" customWidth="1"/>
    <col min="4" max="4" width="28.1640625" style="225" bestFit="1" customWidth="1"/>
    <col min="5" max="5" width="40.83203125" style="225" bestFit="1" customWidth="1"/>
    <col min="6" max="6" width="5.83203125" style="166" customWidth="1"/>
    <col min="7" max="7" width="35.5" style="226" bestFit="1" customWidth="1"/>
    <col min="8" max="8" width="35.5" style="226" customWidth="1"/>
    <col min="9" max="10" width="9.33203125" style="68"/>
    <col min="11" max="11" width="11.1640625" style="68" bestFit="1" customWidth="1"/>
    <col min="12" max="12" width="16" style="68" bestFit="1" customWidth="1"/>
    <col min="13" max="13" width="13.1640625" style="68" bestFit="1" customWidth="1"/>
    <col min="14" max="14" width="19" style="68" bestFit="1" customWidth="1"/>
    <col min="15" max="16384" width="9.33203125" style="68"/>
  </cols>
  <sheetData>
    <row r="1" spans="1:8" s="306" customFormat="1" ht="98.25" customHeight="1" thickBot="1" x14ac:dyDescent="0.8">
      <c r="A1" s="302"/>
      <c r="B1" s="360" t="s">
        <v>112</v>
      </c>
      <c r="C1" s="361"/>
      <c r="D1" s="360" t="s">
        <v>113</v>
      </c>
      <c r="E1" s="361"/>
      <c r="F1" s="303"/>
      <c r="G1" s="304"/>
      <c r="H1" s="305"/>
    </row>
    <row r="2" spans="1:8" ht="33.75" thickTop="1" thickBot="1" x14ac:dyDescent="0.5">
      <c r="A2" s="362" t="s">
        <v>87</v>
      </c>
      <c r="B2" s="363"/>
      <c r="C2" s="363"/>
      <c r="D2" s="363"/>
      <c r="E2" s="363"/>
      <c r="F2" s="363"/>
      <c r="G2" s="363"/>
      <c r="H2" s="364"/>
    </row>
    <row r="3" spans="1:8" ht="47.25" customHeight="1" thickTop="1" x14ac:dyDescent="0.25">
      <c r="A3" s="365" t="s">
        <v>96</v>
      </c>
      <c r="B3" s="367" t="s">
        <v>2</v>
      </c>
      <c r="C3" s="369" t="s">
        <v>3</v>
      </c>
      <c r="D3" s="367" t="s">
        <v>2</v>
      </c>
      <c r="E3" s="369" t="s">
        <v>3</v>
      </c>
      <c r="F3" s="280"/>
      <c r="G3" s="371" t="s">
        <v>73</v>
      </c>
      <c r="H3" s="373" t="s">
        <v>74</v>
      </c>
    </row>
    <row r="4" spans="1:8" ht="35.1" customHeight="1" thickBot="1" x14ac:dyDescent="0.3">
      <c r="A4" s="366"/>
      <c r="B4" s="368"/>
      <c r="C4" s="370"/>
      <c r="D4" s="368"/>
      <c r="E4" s="370"/>
      <c r="F4" s="281"/>
      <c r="G4" s="372"/>
      <c r="H4" s="374"/>
    </row>
    <row r="5" spans="1:8" ht="35.1" customHeight="1" thickBot="1" x14ac:dyDescent="0.6">
      <c r="A5" s="252" t="s">
        <v>31</v>
      </c>
      <c r="B5" s="232">
        <v>1875</v>
      </c>
      <c r="C5" s="234">
        <v>434521</v>
      </c>
      <c r="D5" s="232">
        <v>1929</v>
      </c>
      <c r="E5" s="234">
        <v>404741</v>
      </c>
      <c r="F5" s="235"/>
      <c r="G5" s="236">
        <f t="shared" ref="G5:G13" si="0">E5-C5</f>
        <v>-29780</v>
      </c>
      <c r="H5" s="237">
        <f t="shared" ref="H5:H13" si="1">D5-B5</f>
        <v>54</v>
      </c>
    </row>
    <row r="6" spans="1:8" ht="35.1" customHeight="1" thickTop="1" thickBot="1" x14ac:dyDescent="0.6">
      <c r="A6" s="253" t="s">
        <v>32</v>
      </c>
      <c r="B6" s="172">
        <v>101</v>
      </c>
      <c r="C6" s="170">
        <v>42891</v>
      </c>
      <c r="D6" s="172">
        <v>146</v>
      </c>
      <c r="E6" s="170">
        <v>66194</v>
      </c>
      <c r="F6" s="171"/>
      <c r="G6" s="163">
        <f t="shared" si="0"/>
        <v>23303</v>
      </c>
      <c r="H6" s="238">
        <f t="shared" si="1"/>
        <v>45</v>
      </c>
    </row>
    <row r="7" spans="1:8" ht="35.1" customHeight="1" thickTop="1" thickBot="1" x14ac:dyDescent="0.6">
      <c r="A7" s="254"/>
      <c r="B7" s="239"/>
      <c r="C7" s="241">
        <f>SUM(C5:C6)</f>
        <v>477412</v>
      </c>
      <c r="D7" s="239"/>
      <c r="E7" s="241">
        <f>SUM(E5:E6)</f>
        <v>470935</v>
      </c>
      <c r="F7" s="242"/>
      <c r="G7" s="307">
        <f t="shared" si="0"/>
        <v>-6477</v>
      </c>
      <c r="H7" s="244">
        <f t="shared" si="1"/>
        <v>0</v>
      </c>
    </row>
    <row r="8" spans="1:8" ht="35.1" customHeight="1" thickBot="1" x14ac:dyDescent="0.6">
      <c r="A8" s="255" t="s">
        <v>39</v>
      </c>
      <c r="B8" s="227">
        <v>1505</v>
      </c>
      <c r="C8" s="229">
        <v>304758</v>
      </c>
      <c r="D8" s="227">
        <v>1479</v>
      </c>
      <c r="E8" s="229">
        <v>304758</v>
      </c>
      <c r="F8" s="230"/>
      <c r="G8" s="231">
        <f t="shared" si="0"/>
        <v>0</v>
      </c>
      <c r="H8" s="256">
        <f t="shared" si="1"/>
        <v>-26</v>
      </c>
    </row>
    <row r="9" spans="1:8" ht="35.1" customHeight="1" thickTop="1" thickBot="1" x14ac:dyDescent="0.6">
      <c r="A9" s="253" t="s">
        <v>40</v>
      </c>
      <c r="B9" s="172">
        <v>34</v>
      </c>
      <c r="C9" s="170">
        <v>20867</v>
      </c>
      <c r="D9" s="172">
        <v>48</v>
      </c>
      <c r="E9" s="170">
        <v>33032</v>
      </c>
      <c r="F9" s="171"/>
      <c r="G9" s="163">
        <f t="shared" si="0"/>
        <v>12165</v>
      </c>
      <c r="H9" s="238">
        <f t="shared" si="1"/>
        <v>14</v>
      </c>
    </row>
    <row r="10" spans="1:8" ht="35.1" customHeight="1" thickTop="1" thickBot="1" x14ac:dyDescent="0.6">
      <c r="A10" s="253"/>
      <c r="B10" s="172"/>
      <c r="C10" s="170">
        <f>SUM(C8:C9)</f>
        <v>325625</v>
      </c>
      <c r="D10" s="172"/>
      <c r="E10" s="170">
        <f>SUM(E8:E9)</f>
        <v>337790</v>
      </c>
      <c r="F10" s="171"/>
      <c r="G10" s="298">
        <f t="shared" si="0"/>
        <v>12165</v>
      </c>
      <c r="H10" s="238">
        <f t="shared" si="1"/>
        <v>0</v>
      </c>
    </row>
    <row r="11" spans="1:8" ht="35.1" customHeight="1" thickTop="1" thickBot="1" x14ac:dyDescent="0.6">
      <c r="A11" s="253" t="s">
        <v>33</v>
      </c>
      <c r="B11" s="172">
        <v>1120</v>
      </c>
      <c r="C11" s="170">
        <v>215436</v>
      </c>
      <c r="D11" s="172">
        <v>1039</v>
      </c>
      <c r="E11" s="170">
        <v>186862</v>
      </c>
      <c r="F11" s="171"/>
      <c r="G11" s="163">
        <f t="shared" si="0"/>
        <v>-28574</v>
      </c>
      <c r="H11" s="238">
        <f t="shared" si="1"/>
        <v>-81</v>
      </c>
    </row>
    <row r="12" spans="1:8" ht="35.1" customHeight="1" thickTop="1" thickBot="1" x14ac:dyDescent="0.6">
      <c r="A12" s="253" t="s">
        <v>34</v>
      </c>
      <c r="B12" s="172">
        <v>44</v>
      </c>
      <c r="C12" s="170">
        <v>16774</v>
      </c>
      <c r="D12" s="172">
        <v>75</v>
      </c>
      <c r="E12" s="170">
        <v>29272</v>
      </c>
      <c r="F12" s="171"/>
      <c r="G12" s="163">
        <f t="shared" si="0"/>
        <v>12498</v>
      </c>
      <c r="H12" s="238">
        <f t="shared" si="1"/>
        <v>31</v>
      </c>
    </row>
    <row r="13" spans="1:8" ht="35.1" customHeight="1" thickTop="1" thickBot="1" x14ac:dyDescent="0.6">
      <c r="A13" s="257"/>
      <c r="B13" s="173"/>
      <c r="C13" s="175">
        <f>SUM(C11:C12)</f>
        <v>232210</v>
      </c>
      <c r="D13" s="173"/>
      <c r="E13" s="175">
        <f>SUM(E11:E12)</f>
        <v>216134</v>
      </c>
      <c r="F13" s="171"/>
      <c r="G13" s="308">
        <f t="shared" si="0"/>
        <v>-16076</v>
      </c>
      <c r="H13" s="258">
        <f t="shared" si="1"/>
        <v>0</v>
      </c>
    </row>
    <row r="14" spans="1:8" ht="35.1" customHeight="1" thickTop="1" thickBot="1" x14ac:dyDescent="0.6">
      <c r="A14" s="250"/>
      <c r="B14" s="177"/>
      <c r="C14" s="179"/>
      <c r="D14" s="177"/>
      <c r="E14" s="179"/>
      <c r="F14" s="171"/>
      <c r="G14" s="180"/>
      <c r="H14" s="259"/>
    </row>
    <row r="15" spans="1:8" ht="35.1" customHeight="1" thickTop="1" thickBot="1" x14ac:dyDescent="0.6">
      <c r="A15" s="253" t="s">
        <v>41</v>
      </c>
      <c r="B15" s="172">
        <v>1713</v>
      </c>
      <c r="C15" s="170">
        <v>330376</v>
      </c>
      <c r="D15" s="172">
        <v>1587</v>
      </c>
      <c r="E15" s="170">
        <v>305102</v>
      </c>
      <c r="F15" s="171"/>
      <c r="G15" s="163">
        <f t="shared" ref="G15:G26" si="2">E15-C15</f>
        <v>-25274</v>
      </c>
      <c r="H15" s="238">
        <f t="shared" ref="H15:H26" si="3">D15-B15</f>
        <v>-126</v>
      </c>
    </row>
    <row r="16" spans="1:8" ht="35.1" customHeight="1" thickTop="1" thickBot="1" x14ac:dyDescent="0.6">
      <c r="A16" s="253" t="s">
        <v>42</v>
      </c>
      <c r="B16" s="172">
        <v>56</v>
      </c>
      <c r="C16" s="170">
        <v>40340</v>
      </c>
      <c r="D16" s="172">
        <v>47</v>
      </c>
      <c r="E16" s="170">
        <v>24354</v>
      </c>
      <c r="F16" s="171"/>
      <c r="G16" s="163">
        <f t="shared" si="2"/>
        <v>-15986</v>
      </c>
      <c r="H16" s="238">
        <f t="shared" si="3"/>
        <v>-9</v>
      </c>
    </row>
    <row r="17" spans="1:12" ht="35.1" customHeight="1" thickTop="1" thickBot="1" x14ac:dyDescent="0.6">
      <c r="A17" s="253"/>
      <c r="B17" s="172"/>
      <c r="C17" s="170">
        <f>SUM(C15:C16)</f>
        <v>370716</v>
      </c>
      <c r="D17" s="172"/>
      <c r="E17" s="170">
        <f>SUM(E15:E16)</f>
        <v>329456</v>
      </c>
      <c r="F17" s="171"/>
      <c r="G17" s="294">
        <f t="shared" si="2"/>
        <v>-41260</v>
      </c>
      <c r="H17" s="238">
        <f t="shared" si="3"/>
        <v>0</v>
      </c>
    </row>
    <row r="18" spans="1:12" ht="35.1" customHeight="1" thickTop="1" thickBot="1" x14ac:dyDescent="0.6">
      <c r="A18" s="253" t="s">
        <v>37</v>
      </c>
      <c r="B18" s="172">
        <v>1473</v>
      </c>
      <c r="C18" s="170">
        <v>290041</v>
      </c>
      <c r="D18" s="172">
        <v>1622</v>
      </c>
      <c r="E18" s="170">
        <v>298444</v>
      </c>
      <c r="F18" s="171"/>
      <c r="G18" s="163">
        <f t="shared" si="2"/>
        <v>8403</v>
      </c>
      <c r="H18" s="238">
        <f t="shared" si="3"/>
        <v>149</v>
      </c>
    </row>
    <row r="19" spans="1:12" ht="35.1" customHeight="1" thickTop="1" thickBot="1" x14ac:dyDescent="0.6">
      <c r="A19" s="253" t="s">
        <v>38</v>
      </c>
      <c r="B19" s="172">
        <v>41</v>
      </c>
      <c r="C19" s="170">
        <v>35125</v>
      </c>
      <c r="D19" s="172">
        <v>43</v>
      </c>
      <c r="E19" s="170">
        <v>33143</v>
      </c>
      <c r="F19" s="171"/>
      <c r="G19" s="163">
        <f t="shared" si="2"/>
        <v>-1982</v>
      </c>
      <c r="H19" s="238">
        <f t="shared" si="3"/>
        <v>2</v>
      </c>
    </row>
    <row r="20" spans="1:12" ht="35.1" customHeight="1" thickTop="1" thickBot="1" x14ac:dyDescent="0.6">
      <c r="A20" s="253"/>
      <c r="B20" s="172"/>
      <c r="C20" s="170">
        <f>SUM(C18:C19)</f>
        <v>325166</v>
      </c>
      <c r="D20" s="172"/>
      <c r="E20" s="170">
        <f>SUM(E18:E19)</f>
        <v>331587</v>
      </c>
      <c r="F20" s="171"/>
      <c r="G20" s="298">
        <f t="shared" si="2"/>
        <v>6421</v>
      </c>
      <c r="H20" s="238">
        <f t="shared" si="3"/>
        <v>0</v>
      </c>
    </row>
    <row r="21" spans="1:12" ht="35.1" customHeight="1" thickTop="1" thickBot="1" x14ac:dyDescent="0.6">
      <c r="A21" s="253" t="s">
        <v>35</v>
      </c>
      <c r="B21" s="172">
        <v>1506</v>
      </c>
      <c r="C21" s="170">
        <v>271843</v>
      </c>
      <c r="D21" s="172">
        <v>1453</v>
      </c>
      <c r="E21" s="170">
        <v>266665</v>
      </c>
      <c r="F21" s="171"/>
      <c r="G21" s="163">
        <f t="shared" si="2"/>
        <v>-5178</v>
      </c>
      <c r="H21" s="238">
        <f t="shared" si="3"/>
        <v>-53</v>
      </c>
    </row>
    <row r="22" spans="1:12" ht="35.1" customHeight="1" thickTop="1" thickBot="1" x14ac:dyDescent="0.6">
      <c r="A22" s="253" t="s">
        <v>36</v>
      </c>
      <c r="B22" s="172">
        <v>40</v>
      </c>
      <c r="C22" s="170">
        <v>30412</v>
      </c>
      <c r="D22" s="172">
        <v>62</v>
      </c>
      <c r="E22" s="170">
        <v>41057</v>
      </c>
      <c r="F22" s="171"/>
      <c r="G22" s="163">
        <f t="shared" si="2"/>
        <v>10645</v>
      </c>
      <c r="H22" s="238">
        <f t="shared" si="3"/>
        <v>22</v>
      </c>
    </row>
    <row r="23" spans="1:12" ht="35.1" customHeight="1" thickTop="1" thickBot="1" x14ac:dyDescent="0.6">
      <c r="A23" s="253"/>
      <c r="B23" s="172"/>
      <c r="C23" s="170">
        <f>SUM(C21:C22)</f>
        <v>302255</v>
      </c>
      <c r="D23" s="172"/>
      <c r="E23" s="170">
        <f>SUM(E21:E22)</f>
        <v>307722</v>
      </c>
      <c r="F23" s="171"/>
      <c r="G23" s="298">
        <f t="shared" si="2"/>
        <v>5467</v>
      </c>
      <c r="H23" s="238">
        <f t="shared" si="3"/>
        <v>0</v>
      </c>
    </row>
    <row r="24" spans="1:12" ht="35.1" customHeight="1" thickTop="1" thickBot="1" x14ac:dyDescent="0.6">
      <c r="A24" s="253" t="s">
        <v>45</v>
      </c>
      <c r="B24" s="172">
        <v>1155</v>
      </c>
      <c r="C24" s="170">
        <v>224531</v>
      </c>
      <c r="D24" s="172">
        <v>1125</v>
      </c>
      <c r="E24" s="170">
        <v>210387</v>
      </c>
      <c r="F24" s="171"/>
      <c r="G24" s="163">
        <f t="shared" si="2"/>
        <v>-14144</v>
      </c>
      <c r="H24" s="238">
        <f t="shared" si="3"/>
        <v>-30</v>
      </c>
    </row>
    <row r="25" spans="1:12" ht="35.1" customHeight="1" thickTop="1" thickBot="1" x14ac:dyDescent="0.6">
      <c r="A25" s="253" t="s">
        <v>46</v>
      </c>
      <c r="B25" s="172">
        <v>69</v>
      </c>
      <c r="C25" s="170">
        <v>35306</v>
      </c>
      <c r="D25" s="172">
        <v>89</v>
      </c>
      <c r="E25" s="170">
        <v>47541</v>
      </c>
      <c r="F25" s="171"/>
      <c r="G25" s="163">
        <f t="shared" si="2"/>
        <v>12235</v>
      </c>
      <c r="H25" s="238">
        <f t="shared" si="3"/>
        <v>20</v>
      </c>
    </row>
    <row r="26" spans="1:12" ht="35.1" customHeight="1" thickTop="1" thickBot="1" x14ac:dyDescent="0.6">
      <c r="A26" s="257"/>
      <c r="B26" s="173"/>
      <c r="C26" s="175">
        <f>SUM(C24:C25)</f>
        <v>259837</v>
      </c>
      <c r="D26" s="173"/>
      <c r="E26" s="175">
        <f>SUM(E24:E25)</f>
        <v>257928</v>
      </c>
      <c r="F26" s="171"/>
      <c r="G26" s="308">
        <f t="shared" si="2"/>
        <v>-1909</v>
      </c>
      <c r="H26" s="258">
        <f t="shared" si="3"/>
        <v>0</v>
      </c>
    </row>
    <row r="27" spans="1:12" ht="35.1" customHeight="1" thickTop="1" thickBot="1" x14ac:dyDescent="0.6">
      <c r="A27" s="260"/>
      <c r="B27" s="183"/>
      <c r="C27" s="185"/>
      <c r="D27" s="183"/>
      <c r="E27" s="185"/>
      <c r="F27" s="171"/>
      <c r="G27" s="186"/>
      <c r="H27" s="261"/>
      <c r="I27" s="65"/>
      <c r="J27" s="65"/>
      <c r="K27" s="65"/>
    </row>
    <row r="28" spans="1:12" ht="35.1" customHeight="1" thickTop="1" thickBot="1" x14ac:dyDescent="0.6">
      <c r="A28" s="262" t="s">
        <v>43</v>
      </c>
      <c r="B28" s="187">
        <v>1177</v>
      </c>
      <c r="C28" s="189">
        <v>234706</v>
      </c>
      <c r="D28" s="187">
        <v>1015</v>
      </c>
      <c r="E28" s="189">
        <v>196650</v>
      </c>
      <c r="F28" s="171"/>
      <c r="G28" s="190">
        <f>E28-C28</f>
        <v>-38056</v>
      </c>
      <c r="H28" s="246">
        <f>D28-B28</f>
        <v>-162</v>
      </c>
    </row>
    <row r="29" spans="1:12" ht="35.1" customHeight="1" thickTop="1" thickBot="1" x14ac:dyDescent="0.6">
      <c r="A29" s="262" t="s">
        <v>44</v>
      </c>
      <c r="B29" s="187">
        <v>42</v>
      </c>
      <c r="C29" s="189">
        <v>33932</v>
      </c>
      <c r="D29" s="187">
        <v>59</v>
      </c>
      <c r="E29" s="189">
        <v>48362</v>
      </c>
      <c r="F29" s="171"/>
      <c r="G29" s="190">
        <f>E29-C29</f>
        <v>14430</v>
      </c>
      <c r="H29" s="246">
        <f>D29-B29</f>
        <v>17</v>
      </c>
    </row>
    <row r="30" spans="1:12" ht="35.1" customHeight="1" thickTop="1" thickBot="1" x14ac:dyDescent="0.6">
      <c r="A30" s="263"/>
      <c r="B30" s="191"/>
      <c r="C30" s="193">
        <f>SUM(C28:C29)</f>
        <v>268638</v>
      </c>
      <c r="D30" s="191"/>
      <c r="E30" s="193">
        <f>SUM(E28:E29)</f>
        <v>245012</v>
      </c>
      <c r="F30" s="171"/>
      <c r="G30" s="296">
        <f>E30-C30</f>
        <v>-23626</v>
      </c>
      <c r="H30" s="264">
        <f>D30-B30</f>
        <v>0</v>
      </c>
    </row>
    <row r="31" spans="1:12" ht="35.1" customHeight="1" thickTop="1" thickBot="1" x14ac:dyDescent="0.6">
      <c r="A31" s="260"/>
      <c r="B31" s="183"/>
      <c r="C31" s="185"/>
      <c r="D31" s="183"/>
      <c r="E31" s="185"/>
      <c r="F31" s="171"/>
      <c r="G31" s="186"/>
      <c r="H31" s="261"/>
      <c r="I31" s="65"/>
      <c r="J31" s="65"/>
      <c r="K31" s="65"/>
      <c r="L31" s="65"/>
    </row>
    <row r="32" spans="1:12" ht="35.1" customHeight="1" thickTop="1" thickBot="1" x14ac:dyDescent="0.6">
      <c r="A32" s="262" t="s">
        <v>49</v>
      </c>
      <c r="B32" s="187">
        <v>1886</v>
      </c>
      <c r="C32" s="189">
        <v>423262</v>
      </c>
      <c r="D32" s="187">
        <v>1780</v>
      </c>
      <c r="E32" s="189">
        <v>421818</v>
      </c>
      <c r="F32" s="171"/>
      <c r="G32" s="190">
        <f>E32-C32</f>
        <v>-1444</v>
      </c>
      <c r="H32" s="246">
        <f>D32-B32</f>
        <v>-106</v>
      </c>
    </row>
    <row r="33" spans="1:17" ht="35.1" customHeight="1" thickTop="1" thickBot="1" x14ac:dyDescent="0.6">
      <c r="A33" s="262" t="s">
        <v>50</v>
      </c>
      <c r="B33" s="187">
        <v>7</v>
      </c>
      <c r="C33" s="189">
        <v>19474</v>
      </c>
      <c r="D33" s="187">
        <v>9</v>
      </c>
      <c r="E33" s="189">
        <v>32458</v>
      </c>
      <c r="F33" s="171"/>
      <c r="G33" s="190">
        <f>E33-C33</f>
        <v>12984</v>
      </c>
      <c r="H33" s="246">
        <f>D33-B33</f>
        <v>2</v>
      </c>
    </row>
    <row r="34" spans="1:17" ht="35.1" customHeight="1" thickTop="1" thickBot="1" x14ac:dyDescent="0.6">
      <c r="A34" s="263"/>
      <c r="B34" s="191"/>
      <c r="C34" s="193">
        <f>SUM(C32:C33)</f>
        <v>442736</v>
      </c>
      <c r="D34" s="191"/>
      <c r="E34" s="193">
        <f>SUM(E32:E33)</f>
        <v>454276</v>
      </c>
      <c r="F34" s="171"/>
      <c r="G34" s="300">
        <f>E34-C34</f>
        <v>11540</v>
      </c>
      <c r="H34" s="264">
        <f>D34-B34</f>
        <v>0</v>
      </c>
    </row>
    <row r="35" spans="1:17" ht="35.1" customHeight="1" thickTop="1" thickBot="1" x14ac:dyDescent="0.5">
      <c r="A35" s="347" t="s">
        <v>88</v>
      </c>
      <c r="B35" s="348"/>
      <c r="C35" s="348"/>
      <c r="D35" s="348"/>
      <c r="E35" s="348"/>
      <c r="F35" s="348"/>
      <c r="G35" s="348"/>
      <c r="H35" s="349"/>
      <c r="I35" s="65"/>
      <c r="J35" s="65"/>
      <c r="K35" s="65"/>
      <c r="L35" s="65"/>
    </row>
    <row r="36" spans="1:17" ht="35.1" customHeight="1" thickTop="1" thickBot="1" x14ac:dyDescent="0.6">
      <c r="A36" s="260"/>
      <c r="B36" s="183"/>
      <c r="C36" s="185"/>
      <c r="D36" s="183"/>
      <c r="E36" s="185"/>
      <c r="F36" s="171"/>
      <c r="G36" s="186"/>
      <c r="H36" s="261"/>
      <c r="I36" s="65"/>
      <c r="J36" s="65"/>
      <c r="K36" s="65"/>
      <c r="L36" s="65"/>
    </row>
    <row r="37" spans="1:17" ht="35.1" customHeight="1" thickTop="1" thickBot="1" x14ac:dyDescent="0.6">
      <c r="A37" s="262" t="s">
        <v>30</v>
      </c>
      <c r="B37" s="187">
        <v>1910</v>
      </c>
      <c r="C37" s="189">
        <v>390444</v>
      </c>
      <c r="D37" s="187">
        <v>1777</v>
      </c>
      <c r="E37" s="189">
        <v>330770</v>
      </c>
      <c r="F37" s="171"/>
      <c r="G37" s="190">
        <f>E37-C37</f>
        <v>-59674</v>
      </c>
      <c r="H37" s="246">
        <f>D37-B37</f>
        <v>-133</v>
      </c>
    </row>
    <row r="38" spans="1:17" ht="35.1" customHeight="1" thickTop="1" thickBot="1" x14ac:dyDescent="0.6">
      <c r="A38" s="262" t="s">
        <v>28</v>
      </c>
      <c r="B38" s="187">
        <v>31</v>
      </c>
      <c r="C38" s="189">
        <v>29560</v>
      </c>
      <c r="D38" s="187">
        <v>49</v>
      </c>
      <c r="E38" s="189">
        <v>35464</v>
      </c>
      <c r="F38" s="171"/>
      <c r="G38" s="190">
        <f>E38-C38</f>
        <v>5904</v>
      </c>
      <c r="H38" s="246">
        <f>D38-B38</f>
        <v>18</v>
      </c>
    </row>
    <row r="39" spans="1:17" ht="35.1" customHeight="1" thickTop="1" thickBot="1" x14ac:dyDescent="0.6">
      <c r="A39" s="263"/>
      <c r="B39" s="191"/>
      <c r="C39" s="193">
        <f>SUM(C37:C38)</f>
        <v>420004</v>
      </c>
      <c r="D39" s="191"/>
      <c r="E39" s="193">
        <f>SUM(E37:E38)</f>
        <v>366234</v>
      </c>
      <c r="F39" s="171"/>
      <c r="G39" s="296">
        <f>E39-C39</f>
        <v>-53770</v>
      </c>
      <c r="H39" s="264">
        <f>D39-B39</f>
        <v>0</v>
      </c>
    </row>
    <row r="40" spans="1:17" ht="35.1" customHeight="1" thickTop="1" thickBot="1" x14ac:dyDescent="0.6">
      <c r="A40" s="260"/>
      <c r="B40" s="183"/>
      <c r="C40" s="185"/>
      <c r="D40" s="183"/>
      <c r="E40" s="185"/>
      <c r="F40" s="171"/>
      <c r="G40" s="186"/>
      <c r="H40" s="261"/>
      <c r="I40" s="65"/>
      <c r="J40" s="65"/>
      <c r="K40" s="65"/>
      <c r="L40" s="65"/>
    </row>
    <row r="41" spans="1:17" ht="35.1" customHeight="1" thickTop="1" thickBot="1" x14ac:dyDescent="0.6">
      <c r="A41" s="262" t="s">
        <v>47</v>
      </c>
      <c r="B41" s="187">
        <v>980</v>
      </c>
      <c r="C41" s="189">
        <v>206171</v>
      </c>
      <c r="D41" s="187">
        <v>1012</v>
      </c>
      <c r="E41" s="189">
        <v>213463</v>
      </c>
      <c r="F41" s="171"/>
      <c r="G41" s="190">
        <f>E41-C41</f>
        <v>7292</v>
      </c>
      <c r="H41" s="246">
        <f>D41-B41</f>
        <v>32</v>
      </c>
    </row>
    <row r="42" spans="1:17" ht="35.1" customHeight="1" thickTop="1" thickBot="1" x14ac:dyDescent="0.6">
      <c r="A42" s="262" t="s">
        <v>48</v>
      </c>
      <c r="B42" s="187">
        <v>22</v>
      </c>
      <c r="C42" s="189">
        <v>50486</v>
      </c>
      <c r="D42" s="187">
        <v>22</v>
      </c>
      <c r="E42" s="189">
        <v>28454</v>
      </c>
      <c r="F42" s="171"/>
      <c r="G42" s="190">
        <f>E42-C42</f>
        <v>-22032</v>
      </c>
      <c r="H42" s="246">
        <f>D42-B42</f>
        <v>0</v>
      </c>
    </row>
    <row r="43" spans="1:17" ht="35.1" customHeight="1" thickTop="1" thickBot="1" x14ac:dyDescent="0.6">
      <c r="A43" s="263"/>
      <c r="B43" s="191"/>
      <c r="C43" s="193">
        <f>SUM(C41:C42)</f>
        <v>256657</v>
      </c>
      <c r="D43" s="191"/>
      <c r="E43" s="193">
        <f>SUM(E41:E42)</f>
        <v>241917</v>
      </c>
      <c r="F43" s="171"/>
      <c r="G43" s="296">
        <f>E43-C43</f>
        <v>-14740</v>
      </c>
      <c r="H43" s="264">
        <f>D43-B43</f>
        <v>0</v>
      </c>
    </row>
    <row r="44" spans="1:17" ht="35.1" customHeight="1" thickTop="1" x14ac:dyDescent="0.55000000000000004">
      <c r="A44" s="265"/>
      <c r="B44" s="196"/>
      <c r="C44" s="198"/>
      <c r="D44" s="196"/>
      <c r="E44" s="198"/>
      <c r="F44" s="171"/>
      <c r="G44" s="284"/>
      <c r="H44" s="284"/>
    </row>
    <row r="45" spans="1:17" ht="35.1" customHeight="1" x14ac:dyDescent="0.55000000000000004">
      <c r="A45" s="265"/>
      <c r="B45" s="196"/>
      <c r="C45" s="198"/>
      <c r="D45" s="196"/>
      <c r="E45" s="198"/>
      <c r="F45" s="171"/>
      <c r="G45" s="284"/>
      <c r="H45" s="284"/>
    </row>
    <row r="46" spans="1:17" ht="35.1" customHeight="1" x14ac:dyDescent="0.55000000000000004">
      <c r="A46" s="265"/>
      <c r="B46" s="196"/>
      <c r="C46" s="198"/>
      <c r="D46" s="196"/>
      <c r="E46" s="198"/>
      <c r="F46" s="171"/>
      <c r="G46" s="283"/>
      <c r="H46" s="284"/>
    </row>
    <row r="47" spans="1:17" ht="35.1" customHeight="1" thickBot="1" x14ac:dyDescent="0.6">
      <c r="A47" s="265"/>
      <c r="B47" s="196"/>
      <c r="C47" s="198"/>
      <c r="D47" s="196"/>
      <c r="E47" s="198"/>
      <c r="F47" s="171"/>
      <c r="G47" s="199"/>
      <c r="H47" s="266"/>
      <c r="I47" s="162"/>
      <c r="J47" s="142"/>
      <c r="K47" s="142"/>
      <c r="L47" s="142"/>
      <c r="M47" s="142"/>
      <c r="N47" s="142"/>
    </row>
    <row r="48" spans="1:17" ht="35.1" customHeight="1" thickTop="1" x14ac:dyDescent="0.4">
      <c r="A48" s="350" t="s">
        <v>96</v>
      </c>
      <c r="B48" s="352" t="s">
        <v>2</v>
      </c>
      <c r="C48" s="354" t="s">
        <v>3</v>
      </c>
      <c r="D48" s="352" t="s">
        <v>2</v>
      </c>
      <c r="E48" s="354" t="s">
        <v>3</v>
      </c>
      <c r="F48" s="282"/>
      <c r="G48" s="356" t="s">
        <v>73</v>
      </c>
      <c r="H48" s="358" t="s">
        <v>74</v>
      </c>
      <c r="I48" s="65"/>
      <c r="J48" s="65"/>
      <c r="K48" s="65"/>
      <c r="L48" s="65"/>
      <c r="M48" s="65"/>
      <c r="N48" s="65"/>
      <c r="O48" s="65"/>
      <c r="P48" s="65"/>
      <c r="Q48" s="65"/>
    </row>
    <row r="49" spans="1:16" ht="35.1" customHeight="1" thickBot="1" x14ac:dyDescent="0.3">
      <c r="A49" s="351"/>
      <c r="B49" s="353"/>
      <c r="C49" s="355"/>
      <c r="D49" s="353"/>
      <c r="E49" s="355"/>
      <c r="F49" s="280"/>
      <c r="G49" s="357"/>
      <c r="H49" s="359"/>
    </row>
    <row r="50" spans="1:16" ht="35.1" customHeight="1" thickTop="1" thickBot="1" x14ac:dyDescent="0.6">
      <c r="A50" s="267" t="s">
        <v>53</v>
      </c>
      <c r="B50" s="200">
        <v>1314</v>
      </c>
      <c r="C50" s="189">
        <v>244047</v>
      </c>
      <c r="D50" s="200">
        <v>1270</v>
      </c>
      <c r="E50" s="189">
        <v>213847</v>
      </c>
      <c r="F50" s="171"/>
      <c r="G50" s="190">
        <f t="shared" ref="G50:G61" si="4">E50-C50</f>
        <v>-30200</v>
      </c>
      <c r="H50" s="246">
        <f t="shared" ref="H50:H61" si="5">D50-B50</f>
        <v>-44</v>
      </c>
    </row>
    <row r="51" spans="1:16" ht="35.1" customHeight="1" thickTop="1" thickBot="1" x14ac:dyDescent="0.6">
      <c r="A51" s="267" t="s">
        <v>54</v>
      </c>
      <c r="B51" s="200">
        <v>36</v>
      </c>
      <c r="C51" s="189">
        <v>41183</v>
      </c>
      <c r="D51" s="200">
        <v>50</v>
      </c>
      <c r="E51" s="189">
        <v>45947</v>
      </c>
      <c r="F51" s="171"/>
      <c r="G51" s="190">
        <f t="shared" si="4"/>
        <v>4764</v>
      </c>
      <c r="H51" s="246">
        <f t="shared" si="5"/>
        <v>14</v>
      </c>
    </row>
    <row r="52" spans="1:16" ht="35.1" customHeight="1" thickTop="1" thickBot="1" x14ac:dyDescent="0.6">
      <c r="A52" s="267"/>
      <c r="B52" s="200"/>
      <c r="C52" s="189">
        <f>SUM(C50:C51)</f>
        <v>285230</v>
      </c>
      <c r="D52" s="200"/>
      <c r="E52" s="189">
        <f>SUM(E50:E51)</f>
        <v>259794</v>
      </c>
      <c r="F52" s="171"/>
      <c r="G52" s="201">
        <f t="shared" si="4"/>
        <v>-25436</v>
      </c>
      <c r="H52" s="246">
        <f t="shared" si="5"/>
        <v>0</v>
      </c>
    </row>
    <row r="53" spans="1:16" ht="35.1" customHeight="1" thickTop="1" thickBot="1" x14ac:dyDescent="0.6">
      <c r="A53" s="267" t="s">
        <v>51</v>
      </c>
      <c r="B53" s="187">
        <v>1097</v>
      </c>
      <c r="C53" s="189">
        <v>197798</v>
      </c>
      <c r="D53" s="187">
        <v>1052</v>
      </c>
      <c r="E53" s="189">
        <v>183731</v>
      </c>
      <c r="F53" s="171"/>
      <c r="G53" s="190">
        <f t="shared" si="4"/>
        <v>-14067</v>
      </c>
      <c r="H53" s="246">
        <f t="shared" si="5"/>
        <v>-45</v>
      </c>
    </row>
    <row r="54" spans="1:16" ht="35.1" customHeight="1" thickTop="1" thickBot="1" x14ac:dyDescent="0.6">
      <c r="A54" s="267" t="s">
        <v>52</v>
      </c>
      <c r="B54" s="200">
        <v>9</v>
      </c>
      <c r="C54" s="189">
        <v>8007</v>
      </c>
      <c r="D54" s="200">
        <v>24</v>
      </c>
      <c r="E54" s="189">
        <v>21294</v>
      </c>
      <c r="F54" s="171"/>
      <c r="G54" s="190">
        <f t="shared" si="4"/>
        <v>13287</v>
      </c>
      <c r="H54" s="246">
        <f t="shared" si="5"/>
        <v>15</v>
      </c>
    </row>
    <row r="55" spans="1:16" ht="35.1" customHeight="1" thickTop="1" thickBot="1" x14ac:dyDescent="0.6">
      <c r="A55" s="267"/>
      <c r="B55" s="200"/>
      <c r="C55" s="189">
        <f>SUM(C53:C54)</f>
        <v>205805</v>
      </c>
      <c r="D55" s="200"/>
      <c r="E55" s="189">
        <f>SUM(E53:E54)</f>
        <v>205025</v>
      </c>
      <c r="F55" s="171"/>
      <c r="G55" s="295">
        <f t="shared" si="4"/>
        <v>-780</v>
      </c>
      <c r="H55" s="246">
        <f t="shared" si="5"/>
        <v>0</v>
      </c>
    </row>
    <row r="56" spans="1:16" ht="35.1" customHeight="1" thickTop="1" thickBot="1" x14ac:dyDescent="0.6">
      <c r="A56" s="267" t="s">
        <v>59</v>
      </c>
      <c r="B56" s="200">
        <v>839</v>
      </c>
      <c r="C56" s="203">
        <v>161402</v>
      </c>
      <c r="D56" s="200">
        <v>814</v>
      </c>
      <c r="E56" s="203">
        <v>131420</v>
      </c>
      <c r="G56" s="190">
        <f t="shared" si="4"/>
        <v>-29982</v>
      </c>
      <c r="H56" s="246">
        <f t="shared" si="5"/>
        <v>-25</v>
      </c>
    </row>
    <row r="57" spans="1:16" ht="35.1" customHeight="1" thickTop="1" thickBot="1" x14ac:dyDescent="0.6">
      <c r="A57" s="267" t="s">
        <v>60</v>
      </c>
      <c r="B57" s="200">
        <v>8</v>
      </c>
      <c r="C57" s="203">
        <v>13691</v>
      </c>
      <c r="D57" s="200">
        <v>14</v>
      </c>
      <c r="E57" s="203">
        <v>20794</v>
      </c>
      <c r="G57" s="190">
        <f t="shared" si="4"/>
        <v>7103</v>
      </c>
      <c r="H57" s="246">
        <f t="shared" si="5"/>
        <v>6</v>
      </c>
    </row>
    <row r="58" spans="1:16" ht="35.1" customHeight="1" thickTop="1" thickBot="1" x14ac:dyDescent="0.6">
      <c r="A58" s="267"/>
      <c r="B58" s="200"/>
      <c r="C58" s="203">
        <f>SUM(C56:C57)</f>
        <v>175093</v>
      </c>
      <c r="D58" s="200"/>
      <c r="E58" s="203">
        <f>SUM(E56:E57)</f>
        <v>152214</v>
      </c>
      <c r="G58" s="295">
        <f t="shared" si="4"/>
        <v>-22879</v>
      </c>
      <c r="H58" s="246">
        <f t="shared" si="5"/>
        <v>0</v>
      </c>
    </row>
    <row r="59" spans="1:16" ht="35.1" customHeight="1" thickTop="1" thickBot="1" x14ac:dyDescent="0.6">
      <c r="A59" s="267" t="s">
        <v>61</v>
      </c>
      <c r="B59" s="200">
        <v>857</v>
      </c>
      <c r="C59" s="203">
        <v>145292</v>
      </c>
      <c r="D59" s="200">
        <v>886</v>
      </c>
      <c r="E59" s="203">
        <v>153044</v>
      </c>
      <c r="G59" s="190">
        <f t="shared" si="4"/>
        <v>7752</v>
      </c>
      <c r="H59" s="246">
        <f t="shared" si="5"/>
        <v>29</v>
      </c>
    </row>
    <row r="60" spans="1:16" ht="35.1" customHeight="1" thickTop="1" thickBot="1" x14ac:dyDescent="0.6">
      <c r="A60" s="267" t="s">
        <v>62</v>
      </c>
      <c r="B60" s="200">
        <v>8</v>
      </c>
      <c r="C60" s="203">
        <v>16405</v>
      </c>
      <c r="D60" s="200">
        <v>10</v>
      </c>
      <c r="E60" s="203">
        <v>33826</v>
      </c>
      <c r="G60" s="190">
        <f t="shared" si="4"/>
        <v>17421</v>
      </c>
      <c r="H60" s="246">
        <f t="shared" si="5"/>
        <v>2</v>
      </c>
    </row>
    <row r="61" spans="1:16" ht="35.1" customHeight="1" thickTop="1" thickBot="1" x14ac:dyDescent="0.6">
      <c r="A61" s="268"/>
      <c r="B61" s="204"/>
      <c r="C61" s="206">
        <f>SUM(C59:C60)</f>
        <v>161697</v>
      </c>
      <c r="D61" s="204"/>
      <c r="E61" s="206">
        <f>SUM(E59:E60)</f>
        <v>186870</v>
      </c>
      <c r="G61" s="300">
        <f t="shared" si="4"/>
        <v>25173</v>
      </c>
      <c r="H61" s="264">
        <f t="shared" si="5"/>
        <v>0</v>
      </c>
    </row>
    <row r="62" spans="1:16" ht="35.1" customHeight="1" thickTop="1" thickBot="1" x14ac:dyDescent="0.6">
      <c r="A62" s="269"/>
      <c r="B62" s="207"/>
      <c r="C62" s="209"/>
      <c r="D62" s="207"/>
      <c r="E62" s="209"/>
      <c r="G62" s="210"/>
      <c r="H62" s="270"/>
      <c r="I62" s="66"/>
      <c r="J62" s="66"/>
      <c r="K62" s="66"/>
      <c r="L62" s="66"/>
      <c r="M62" s="66"/>
      <c r="N62" s="66"/>
      <c r="O62" s="66"/>
      <c r="P62" s="66"/>
    </row>
    <row r="63" spans="1:16" ht="35.1" customHeight="1" thickTop="1" thickBot="1" x14ac:dyDescent="0.6">
      <c r="A63" s="267" t="s">
        <v>83</v>
      </c>
      <c r="B63" s="200">
        <v>897</v>
      </c>
      <c r="C63" s="189">
        <v>178402</v>
      </c>
      <c r="D63" s="200">
        <v>895</v>
      </c>
      <c r="E63" s="189">
        <v>178190</v>
      </c>
      <c r="F63" s="171"/>
      <c r="G63" s="190">
        <f t="shared" ref="G63:G68" si="6">E63-C63</f>
        <v>-212</v>
      </c>
      <c r="H63" s="246">
        <f t="shared" ref="H63:H68" si="7">D63-B63</f>
        <v>-2</v>
      </c>
    </row>
    <row r="64" spans="1:16" ht="35.1" customHeight="1" thickTop="1" thickBot="1" x14ac:dyDescent="0.6">
      <c r="A64" s="267" t="s">
        <v>84</v>
      </c>
      <c r="B64" s="200">
        <v>7</v>
      </c>
      <c r="C64" s="189">
        <v>29867</v>
      </c>
      <c r="D64" s="200">
        <v>11</v>
      </c>
      <c r="E64" s="189">
        <v>41628</v>
      </c>
      <c r="F64" s="171"/>
      <c r="G64" s="190">
        <f t="shared" si="6"/>
        <v>11761</v>
      </c>
      <c r="H64" s="246">
        <f t="shared" si="7"/>
        <v>4</v>
      </c>
    </row>
    <row r="65" spans="1:12" ht="35.1" customHeight="1" thickTop="1" thickBot="1" x14ac:dyDescent="0.6">
      <c r="A65" s="267"/>
      <c r="B65" s="200"/>
      <c r="C65" s="189">
        <f>SUM(C63:C64)</f>
        <v>208269</v>
      </c>
      <c r="D65" s="200"/>
      <c r="E65" s="189">
        <f>SUM(E63:E64)</f>
        <v>219818</v>
      </c>
      <c r="F65" s="171"/>
      <c r="G65" s="301">
        <f t="shared" si="6"/>
        <v>11549</v>
      </c>
      <c r="H65" s="246">
        <f t="shared" si="7"/>
        <v>0</v>
      </c>
    </row>
    <row r="66" spans="1:12" ht="35.1" customHeight="1" thickTop="1" thickBot="1" x14ac:dyDescent="0.6">
      <c r="A66" s="267" t="s">
        <v>57</v>
      </c>
      <c r="B66" s="200">
        <v>564</v>
      </c>
      <c r="C66" s="189">
        <v>154009</v>
      </c>
      <c r="D66" s="200">
        <v>575</v>
      </c>
      <c r="E66" s="189">
        <v>130565</v>
      </c>
      <c r="F66" s="171"/>
      <c r="G66" s="190">
        <f t="shared" si="6"/>
        <v>-23444</v>
      </c>
      <c r="H66" s="246">
        <f t="shared" si="7"/>
        <v>11</v>
      </c>
    </row>
    <row r="67" spans="1:12" ht="35.1" customHeight="1" thickTop="1" thickBot="1" x14ac:dyDescent="0.6">
      <c r="A67" s="267" t="s">
        <v>58</v>
      </c>
      <c r="B67" s="200">
        <v>6</v>
      </c>
      <c r="C67" s="203">
        <v>8253</v>
      </c>
      <c r="D67" s="200">
        <v>10</v>
      </c>
      <c r="E67" s="203">
        <v>20576</v>
      </c>
      <c r="G67" s="190">
        <f t="shared" si="6"/>
        <v>12323</v>
      </c>
      <c r="H67" s="246">
        <f t="shared" si="7"/>
        <v>4</v>
      </c>
    </row>
    <row r="68" spans="1:12" ht="35.1" customHeight="1" thickTop="1" thickBot="1" x14ac:dyDescent="0.6">
      <c r="A68" s="268"/>
      <c r="B68" s="204"/>
      <c r="C68" s="206">
        <f>SUM(C66:C67)</f>
        <v>162262</v>
      </c>
      <c r="D68" s="204"/>
      <c r="E68" s="206">
        <f>SUM(E66:E67)</f>
        <v>151141</v>
      </c>
      <c r="G68" s="296">
        <f t="shared" si="6"/>
        <v>-11121</v>
      </c>
      <c r="H68" s="264">
        <f t="shared" si="7"/>
        <v>0</v>
      </c>
    </row>
    <row r="69" spans="1:12" ht="35.1" customHeight="1" thickTop="1" thickBot="1" x14ac:dyDescent="0.6">
      <c r="A69" s="269"/>
      <c r="B69" s="207"/>
      <c r="C69" s="209"/>
      <c r="D69" s="207"/>
      <c r="E69" s="209"/>
      <c r="G69" s="210"/>
      <c r="H69" s="271"/>
    </row>
    <row r="70" spans="1:12" ht="35.1" customHeight="1" thickTop="1" thickBot="1" x14ac:dyDescent="0.6">
      <c r="A70" s="267" t="s">
        <v>67</v>
      </c>
      <c r="B70" s="200">
        <v>1690</v>
      </c>
      <c r="C70" s="203">
        <v>344296</v>
      </c>
      <c r="D70" s="200">
        <v>1682</v>
      </c>
      <c r="E70" s="203">
        <v>348030</v>
      </c>
      <c r="G70" s="190">
        <f t="shared" ref="G70:G78" si="8">E70-C70</f>
        <v>3734</v>
      </c>
      <c r="H70" s="246">
        <f t="shared" ref="H70:H78" si="9">D70-B70</f>
        <v>-8</v>
      </c>
    </row>
    <row r="71" spans="1:12" ht="35.1" customHeight="1" thickTop="1" thickBot="1" x14ac:dyDescent="0.6">
      <c r="A71" s="267" t="s">
        <v>68</v>
      </c>
      <c r="B71" s="200">
        <v>14</v>
      </c>
      <c r="C71" s="203">
        <v>57879</v>
      </c>
      <c r="D71" s="200">
        <v>15</v>
      </c>
      <c r="E71" s="203">
        <v>55555</v>
      </c>
      <c r="G71" s="190">
        <f t="shared" si="8"/>
        <v>-2324</v>
      </c>
      <c r="H71" s="246">
        <f t="shared" si="9"/>
        <v>1</v>
      </c>
    </row>
    <row r="72" spans="1:12" ht="35.1" customHeight="1" thickTop="1" thickBot="1" x14ac:dyDescent="0.6">
      <c r="A72" s="267"/>
      <c r="B72" s="200"/>
      <c r="C72" s="203">
        <f>SUM(C70:C71)</f>
        <v>402175</v>
      </c>
      <c r="D72" s="200"/>
      <c r="E72" s="203">
        <f>SUM(E70:E71)</f>
        <v>403585</v>
      </c>
      <c r="G72" s="301">
        <f t="shared" si="8"/>
        <v>1410</v>
      </c>
      <c r="H72" s="246">
        <f t="shared" si="9"/>
        <v>0</v>
      </c>
    </row>
    <row r="73" spans="1:12" ht="35.1" customHeight="1" thickTop="1" thickBot="1" x14ac:dyDescent="0.6">
      <c r="A73" s="267" t="s">
        <v>69</v>
      </c>
      <c r="B73" s="200">
        <v>1294</v>
      </c>
      <c r="C73" s="203">
        <v>249678</v>
      </c>
      <c r="D73" s="200">
        <v>1196</v>
      </c>
      <c r="E73" s="203">
        <v>217151</v>
      </c>
      <c r="G73" s="190">
        <f t="shared" si="8"/>
        <v>-32527</v>
      </c>
      <c r="H73" s="246">
        <f t="shared" si="9"/>
        <v>-98</v>
      </c>
    </row>
    <row r="74" spans="1:12" ht="35.1" customHeight="1" thickTop="1" thickBot="1" x14ac:dyDescent="0.6">
      <c r="A74" s="267" t="s">
        <v>70</v>
      </c>
      <c r="B74" s="200">
        <v>12</v>
      </c>
      <c r="C74" s="203">
        <v>20022</v>
      </c>
      <c r="D74" s="200">
        <v>12</v>
      </c>
      <c r="E74" s="203">
        <v>29942</v>
      </c>
      <c r="G74" s="190">
        <f t="shared" si="8"/>
        <v>9920</v>
      </c>
      <c r="H74" s="246">
        <f t="shared" si="9"/>
        <v>0</v>
      </c>
    </row>
    <row r="75" spans="1:12" ht="35.1" customHeight="1" thickTop="1" thickBot="1" x14ac:dyDescent="0.6">
      <c r="A75" s="267"/>
      <c r="B75" s="200"/>
      <c r="C75" s="203">
        <f>SUM(C73:C74)</f>
        <v>269700</v>
      </c>
      <c r="D75" s="200"/>
      <c r="E75" s="203">
        <f>SUM(E73:E74)</f>
        <v>247093</v>
      </c>
      <c r="G75" s="295">
        <f t="shared" si="8"/>
        <v>-22607</v>
      </c>
      <c r="H75" s="246">
        <f t="shared" si="9"/>
        <v>0</v>
      </c>
    </row>
    <row r="76" spans="1:12" ht="35.1" customHeight="1" thickTop="1" thickBot="1" x14ac:dyDescent="0.6">
      <c r="A76" s="267" t="s">
        <v>71</v>
      </c>
      <c r="B76" s="200">
        <v>738</v>
      </c>
      <c r="C76" s="203">
        <v>172073</v>
      </c>
      <c r="D76" s="200">
        <v>834</v>
      </c>
      <c r="E76" s="203">
        <v>164037</v>
      </c>
      <c r="G76" s="190">
        <f t="shared" si="8"/>
        <v>-8036</v>
      </c>
      <c r="H76" s="246">
        <f t="shared" si="9"/>
        <v>96</v>
      </c>
    </row>
    <row r="77" spans="1:12" ht="35.1" customHeight="1" thickTop="1" thickBot="1" x14ac:dyDescent="0.6">
      <c r="A77" s="267" t="s">
        <v>72</v>
      </c>
      <c r="B77" s="200">
        <v>27</v>
      </c>
      <c r="C77" s="203">
        <v>14656</v>
      </c>
      <c r="D77" s="200">
        <v>37</v>
      </c>
      <c r="E77" s="203">
        <v>16040</v>
      </c>
      <c r="G77" s="190">
        <f t="shared" si="8"/>
        <v>1384</v>
      </c>
      <c r="H77" s="246">
        <f t="shared" si="9"/>
        <v>10</v>
      </c>
    </row>
    <row r="78" spans="1:12" ht="35.1" customHeight="1" thickTop="1" thickBot="1" x14ac:dyDescent="0.6">
      <c r="A78" s="268"/>
      <c r="B78" s="205"/>
      <c r="C78" s="206">
        <f>SUM(C76:C77)</f>
        <v>186729</v>
      </c>
      <c r="D78" s="205"/>
      <c r="E78" s="206">
        <f>SUM(E76:E77)</f>
        <v>180077</v>
      </c>
      <c r="G78" s="296">
        <f t="shared" si="8"/>
        <v>-6652</v>
      </c>
      <c r="H78" s="264">
        <f t="shared" si="9"/>
        <v>0</v>
      </c>
    </row>
    <row r="79" spans="1:12" ht="35.1" customHeight="1" thickTop="1" thickBot="1" x14ac:dyDescent="0.6">
      <c r="A79" s="272"/>
      <c r="B79" s="211"/>
      <c r="C79" s="165"/>
      <c r="D79" s="211"/>
      <c r="E79" s="165"/>
      <c r="G79" s="167"/>
      <c r="H79" s="251"/>
    </row>
    <row r="80" spans="1:12" ht="35.1" customHeight="1" thickTop="1" thickBot="1" x14ac:dyDescent="0.5">
      <c r="A80" s="344" t="s">
        <v>85</v>
      </c>
      <c r="B80" s="345"/>
      <c r="C80" s="345"/>
      <c r="D80" s="345"/>
      <c r="E80" s="345"/>
      <c r="F80" s="345"/>
      <c r="G80" s="345"/>
      <c r="H80" s="346"/>
      <c r="I80" s="65"/>
      <c r="J80" s="65"/>
      <c r="K80" s="65"/>
      <c r="L80" s="65"/>
    </row>
    <row r="81" spans="1:17" ht="35.1" customHeight="1" thickTop="1" thickBot="1" x14ac:dyDescent="0.6">
      <c r="A81" s="273"/>
      <c r="B81" s="212"/>
      <c r="C81" s="213"/>
      <c r="D81" s="212"/>
      <c r="E81" s="213"/>
      <c r="G81" s="214"/>
      <c r="H81" s="274"/>
    </row>
    <row r="82" spans="1:17" ht="35.1" customHeight="1" thickTop="1" thickBot="1" x14ac:dyDescent="0.6">
      <c r="A82" s="273" t="s">
        <v>63</v>
      </c>
      <c r="B82" s="212">
        <v>560</v>
      </c>
      <c r="C82" s="213">
        <v>110770</v>
      </c>
      <c r="D82" s="212">
        <v>611</v>
      </c>
      <c r="E82" s="213">
        <v>111714</v>
      </c>
      <c r="G82" s="163">
        <f t="shared" ref="G82:G87" si="10">E82-C82</f>
        <v>944</v>
      </c>
      <c r="H82" s="238">
        <f t="shared" ref="H82:H87" si="11">D82-B82</f>
        <v>51</v>
      </c>
    </row>
    <row r="83" spans="1:17" ht="35.1" customHeight="1" thickTop="1" thickBot="1" x14ac:dyDescent="0.6">
      <c r="A83" s="273" t="s">
        <v>64</v>
      </c>
      <c r="B83" s="212">
        <v>13</v>
      </c>
      <c r="C83" s="213">
        <v>11251</v>
      </c>
      <c r="D83" s="212">
        <v>15</v>
      </c>
      <c r="E83" s="213">
        <v>8997</v>
      </c>
      <c r="G83" s="163">
        <f t="shared" si="10"/>
        <v>-2254</v>
      </c>
      <c r="H83" s="238">
        <f t="shared" si="11"/>
        <v>2</v>
      </c>
    </row>
    <row r="84" spans="1:17" ht="35.1" customHeight="1" thickTop="1" thickBot="1" x14ac:dyDescent="0.6">
      <c r="A84" s="273"/>
      <c r="B84" s="212"/>
      <c r="C84" s="213">
        <f>SUM(C82:C83)</f>
        <v>122021</v>
      </c>
      <c r="D84" s="212"/>
      <c r="E84" s="213">
        <f>SUM(E82:E83)</f>
        <v>120711</v>
      </c>
      <c r="G84" s="294">
        <f t="shared" si="10"/>
        <v>-1310</v>
      </c>
      <c r="H84" s="238">
        <f t="shared" si="11"/>
        <v>0</v>
      </c>
    </row>
    <row r="85" spans="1:17" ht="35.1" customHeight="1" thickTop="1" thickBot="1" x14ac:dyDescent="0.6">
      <c r="A85" s="273" t="s">
        <v>65</v>
      </c>
      <c r="B85" s="212">
        <v>582</v>
      </c>
      <c r="C85" s="213">
        <v>98609</v>
      </c>
      <c r="D85" s="212">
        <v>657</v>
      </c>
      <c r="E85" s="213">
        <v>119672</v>
      </c>
      <c r="G85" s="163">
        <f t="shared" si="10"/>
        <v>21063</v>
      </c>
      <c r="H85" s="238">
        <f t="shared" si="11"/>
        <v>75</v>
      </c>
    </row>
    <row r="86" spans="1:17" ht="35.1" customHeight="1" thickTop="1" thickBot="1" x14ac:dyDescent="0.6">
      <c r="A86" s="273" t="s">
        <v>66</v>
      </c>
      <c r="B86" s="212">
        <v>12</v>
      </c>
      <c r="C86" s="213">
        <v>8509</v>
      </c>
      <c r="D86" s="212">
        <v>21</v>
      </c>
      <c r="E86" s="213">
        <v>8509</v>
      </c>
      <c r="G86" s="163">
        <f t="shared" si="10"/>
        <v>0</v>
      </c>
      <c r="H86" s="238">
        <f t="shared" si="11"/>
        <v>9</v>
      </c>
    </row>
    <row r="87" spans="1:17" ht="35.1" customHeight="1" thickTop="1" thickBot="1" x14ac:dyDescent="0.6">
      <c r="A87" s="275"/>
      <c r="B87" s="276"/>
      <c r="C87" s="278">
        <f>SUM(C85:C86)</f>
        <v>107118</v>
      </c>
      <c r="D87" s="276"/>
      <c r="E87" s="278">
        <f>SUM(E85:E86)</f>
        <v>128181</v>
      </c>
      <c r="F87" s="279"/>
      <c r="G87" s="297">
        <f t="shared" si="10"/>
        <v>21063</v>
      </c>
      <c r="H87" s="244">
        <f t="shared" si="11"/>
        <v>0</v>
      </c>
    </row>
    <row r="88" spans="1:17" x14ac:dyDescent="0.55000000000000004">
      <c r="A88" s="77"/>
      <c r="B88" s="215"/>
      <c r="C88" s="217"/>
      <c r="D88" s="215"/>
      <c r="E88" s="217"/>
      <c r="F88" s="247"/>
      <c r="G88" s="218"/>
      <c r="H88" s="219"/>
      <c r="I88" s="66"/>
      <c r="J88" s="66"/>
      <c r="K88" s="66"/>
    </row>
    <row r="89" spans="1:17" x14ac:dyDescent="0.55000000000000004">
      <c r="A89" s="74"/>
      <c r="B89" s="220"/>
      <c r="C89" s="222"/>
      <c r="D89" s="220"/>
      <c r="E89" s="222"/>
      <c r="G89" s="223"/>
      <c r="H89" s="224"/>
      <c r="I89" s="66"/>
      <c r="J89" s="66"/>
      <c r="K89" s="66"/>
      <c r="L89" s="66"/>
      <c r="M89" s="66"/>
      <c r="N89" s="66"/>
      <c r="O89" s="66"/>
      <c r="P89" s="66"/>
      <c r="Q89" s="66"/>
    </row>
    <row r="90" spans="1:17" ht="25.5" customHeight="1" x14ac:dyDescent="0.55000000000000004"/>
  </sheetData>
  <mergeCells count="19">
    <mergeCell ref="B1:C1"/>
    <mergeCell ref="D1:E1"/>
    <mergeCell ref="A2:H2"/>
    <mergeCell ref="A3:A4"/>
    <mergeCell ref="B3:B4"/>
    <mergeCell ref="C3:C4"/>
    <mergeCell ref="D3:D4"/>
    <mergeCell ref="E3:E4"/>
    <mergeCell ref="G3:G4"/>
    <mergeCell ref="H3:H4"/>
    <mergeCell ref="A80:H80"/>
    <mergeCell ref="A35:H35"/>
    <mergeCell ref="A48:A49"/>
    <mergeCell ref="B48:B49"/>
    <mergeCell ref="C48:C49"/>
    <mergeCell ref="D48:D49"/>
    <mergeCell ref="E48:E49"/>
    <mergeCell ref="G48:G49"/>
    <mergeCell ref="H48:H49"/>
  </mergeCells>
  <phoneticPr fontId="2" type="noConversion"/>
  <pageMargins left="0.25" right="0.25" top="0.75" bottom="0.75" header="0.3" footer="0.3"/>
  <pageSetup paperSize="9" scale="3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D4A91-46E9-45AD-A936-F1D65EC6BD99}">
  <sheetPr>
    <pageSetUpPr fitToPage="1"/>
  </sheetPr>
  <dimension ref="A1:Q90"/>
  <sheetViews>
    <sheetView zoomScale="41" zoomScaleNormal="41" workbookViewId="0">
      <pane ySplit="1" topLeftCell="A2" activePane="bottomLeft" state="frozen"/>
      <selection pane="bottomLeft" activeCell="P19" sqref="P19"/>
    </sheetView>
  </sheetViews>
  <sheetFormatPr defaultRowHeight="38.25" x14ac:dyDescent="0.55000000000000004"/>
  <cols>
    <col min="1" max="1" width="39" style="69" bestFit="1" customWidth="1"/>
    <col min="2" max="2" width="28.1640625" style="225" bestFit="1" customWidth="1"/>
    <col min="3" max="3" width="40.83203125" style="225" bestFit="1" customWidth="1"/>
    <col min="4" max="4" width="28.1640625" style="225" bestFit="1" customWidth="1"/>
    <col min="5" max="5" width="40.83203125" style="225" bestFit="1" customWidth="1"/>
    <col min="6" max="6" width="5.83203125" style="166" customWidth="1"/>
    <col min="7" max="7" width="35.5" style="226" bestFit="1" customWidth="1"/>
    <col min="8" max="8" width="35.5" style="226" customWidth="1"/>
    <col min="9" max="10" width="9.33203125" style="68"/>
    <col min="11" max="11" width="11.1640625" style="68" bestFit="1" customWidth="1"/>
    <col min="12" max="12" width="16" style="68" bestFit="1" customWidth="1"/>
    <col min="13" max="13" width="13.1640625" style="68" bestFit="1" customWidth="1"/>
    <col min="14" max="14" width="19" style="68" bestFit="1" customWidth="1"/>
    <col min="15" max="16384" width="9.33203125" style="68"/>
  </cols>
  <sheetData>
    <row r="1" spans="1:8" s="306" customFormat="1" ht="98.25" customHeight="1" thickBot="1" x14ac:dyDescent="0.8">
      <c r="A1" s="302"/>
      <c r="B1" s="360" t="s">
        <v>95</v>
      </c>
      <c r="C1" s="361"/>
      <c r="D1" s="360" t="s">
        <v>112</v>
      </c>
      <c r="E1" s="361"/>
      <c r="F1" s="303"/>
      <c r="G1" s="304"/>
      <c r="H1" s="305"/>
    </row>
    <row r="2" spans="1:8" ht="33.75" thickTop="1" thickBot="1" x14ac:dyDescent="0.5">
      <c r="A2" s="362" t="s">
        <v>87</v>
      </c>
      <c r="B2" s="363"/>
      <c r="C2" s="363"/>
      <c r="D2" s="363"/>
      <c r="E2" s="363"/>
      <c r="F2" s="363"/>
      <c r="G2" s="363"/>
      <c r="H2" s="364"/>
    </row>
    <row r="3" spans="1:8" ht="47.25" customHeight="1" thickTop="1" x14ac:dyDescent="0.25">
      <c r="A3" s="365" t="s">
        <v>96</v>
      </c>
      <c r="B3" s="367" t="s">
        <v>2</v>
      </c>
      <c r="C3" s="369" t="s">
        <v>3</v>
      </c>
      <c r="D3" s="367" t="s">
        <v>2</v>
      </c>
      <c r="E3" s="369" t="s">
        <v>3</v>
      </c>
      <c r="F3" s="280"/>
      <c r="G3" s="371" t="s">
        <v>73</v>
      </c>
      <c r="H3" s="373" t="s">
        <v>74</v>
      </c>
    </row>
    <row r="4" spans="1:8" ht="35.1" customHeight="1" thickBot="1" x14ac:dyDescent="0.3">
      <c r="A4" s="366"/>
      <c r="B4" s="368"/>
      <c r="C4" s="370"/>
      <c r="D4" s="368"/>
      <c r="E4" s="370"/>
      <c r="F4" s="281"/>
      <c r="G4" s="372"/>
      <c r="H4" s="374"/>
    </row>
    <row r="5" spans="1:8" ht="35.1" customHeight="1" thickBot="1" x14ac:dyDescent="0.6">
      <c r="A5" s="252" t="s">
        <v>31</v>
      </c>
      <c r="B5" s="232">
        <v>1918</v>
      </c>
      <c r="C5" s="234">
        <v>393560</v>
      </c>
      <c r="D5" s="232">
        <v>1875</v>
      </c>
      <c r="E5" s="234">
        <v>434521</v>
      </c>
      <c r="F5" s="235"/>
      <c r="G5" s="236">
        <f t="shared" ref="G5:G13" si="0">E5-C5</f>
        <v>40961</v>
      </c>
      <c r="H5" s="237">
        <f t="shared" ref="H5:H13" si="1">D5-B5</f>
        <v>-43</v>
      </c>
    </row>
    <row r="6" spans="1:8" ht="35.1" customHeight="1" thickTop="1" thickBot="1" x14ac:dyDescent="0.6">
      <c r="A6" s="253" t="s">
        <v>32</v>
      </c>
      <c r="B6" s="172">
        <v>126</v>
      </c>
      <c r="C6" s="170">
        <v>65907</v>
      </c>
      <c r="D6" s="172">
        <v>101</v>
      </c>
      <c r="E6" s="170">
        <v>42891</v>
      </c>
      <c r="F6" s="171"/>
      <c r="G6" s="163">
        <f t="shared" si="0"/>
        <v>-23016</v>
      </c>
      <c r="H6" s="238">
        <f t="shared" si="1"/>
        <v>-25</v>
      </c>
    </row>
    <row r="7" spans="1:8" ht="35.1" customHeight="1" thickTop="1" thickBot="1" x14ac:dyDescent="0.6">
      <c r="A7" s="254"/>
      <c r="B7" s="239"/>
      <c r="C7" s="241">
        <f>SUM(C5:C6)</f>
        <v>459467</v>
      </c>
      <c r="D7" s="239"/>
      <c r="E7" s="241">
        <f>SUM(E5:E6)</f>
        <v>477412</v>
      </c>
      <c r="F7" s="242"/>
      <c r="G7" s="297">
        <f t="shared" si="0"/>
        <v>17945</v>
      </c>
      <c r="H7" s="244">
        <f t="shared" si="1"/>
        <v>0</v>
      </c>
    </row>
    <row r="8" spans="1:8" ht="35.1" customHeight="1" thickBot="1" x14ac:dyDescent="0.6">
      <c r="A8" s="255" t="s">
        <v>39</v>
      </c>
      <c r="B8" s="227">
        <v>1405</v>
      </c>
      <c r="C8" s="229">
        <v>260719</v>
      </c>
      <c r="D8" s="227">
        <v>1505</v>
      </c>
      <c r="E8" s="229">
        <v>304758</v>
      </c>
      <c r="F8" s="230"/>
      <c r="G8" s="231">
        <f t="shared" si="0"/>
        <v>44039</v>
      </c>
      <c r="H8" s="256">
        <f t="shared" si="1"/>
        <v>100</v>
      </c>
    </row>
    <row r="9" spans="1:8" ht="35.1" customHeight="1" thickTop="1" thickBot="1" x14ac:dyDescent="0.6">
      <c r="A9" s="253" t="s">
        <v>40</v>
      </c>
      <c r="B9" s="172">
        <v>57</v>
      </c>
      <c r="C9" s="170">
        <v>36700</v>
      </c>
      <c r="D9" s="172">
        <v>34</v>
      </c>
      <c r="E9" s="170">
        <v>20867</v>
      </c>
      <c r="F9" s="171"/>
      <c r="G9" s="163">
        <f t="shared" si="0"/>
        <v>-15833</v>
      </c>
      <c r="H9" s="238">
        <f t="shared" si="1"/>
        <v>-23</v>
      </c>
    </row>
    <row r="10" spans="1:8" ht="35.1" customHeight="1" thickTop="1" thickBot="1" x14ac:dyDescent="0.6">
      <c r="A10" s="253"/>
      <c r="B10" s="172"/>
      <c r="C10" s="170">
        <f>SUM(C8:C9)</f>
        <v>297419</v>
      </c>
      <c r="D10" s="172"/>
      <c r="E10" s="170">
        <f>SUM(E8:E9)</f>
        <v>325625</v>
      </c>
      <c r="F10" s="171"/>
      <c r="G10" s="298">
        <f t="shared" si="0"/>
        <v>28206</v>
      </c>
      <c r="H10" s="238">
        <f t="shared" si="1"/>
        <v>0</v>
      </c>
    </row>
    <row r="11" spans="1:8" ht="35.1" customHeight="1" thickTop="1" thickBot="1" x14ac:dyDescent="0.6">
      <c r="A11" s="253" t="s">
        <v>33</v>
      </c>
      <c r="B11" s="172">
        <v>1134</v>
      </c>
      <c r="C11" s="170">
        <v>197813</v>
      </c>
      <c r="D11" s="172">
        <v>1120</v>
      </c>
      <c r="E11" s="170">
        <v>215436</v>
      </c>
      <c r="F11" s="171"/>
      <c r="G11" s="163">
        <f t="shared" si="0"/>
        <v>17623</v>
      </c>
      <c r="H11" s="238">
        <f t="shared" si="1"/>
        <v>-14</v>
      </c>
    </row>
    <row r="12" spans="1:8" ht="35.1" customHeight="1" thickTop="1" thickBot="1" x14ac:dyDescent="0.6">
      <c r="A12" s="253" t="s">
        <v>34</v>
      </c>
      <c r="B12" s="172">
        <v>66</v>
      </c>
      <c r="C12" s="170">
        <v>26564</v>
      </c>
      <c r="D12" s="172">
        <v>44</v>
      </c>
      <c r="E12" s="170">
        <v>16774</v>
      </c>
      <c r="F12" s="171"/>
      <c r="G12" s="163">
        <f t="shared" si="0"/>
        <v>-9790</v>
      </c>
      <c r="H12" s="238">
        <f t="shared" si="1"/>
        <v>-22</v>
      </c>
    </row>
    <row r="13" spans="1:8" ht="35.1" customHeight="1" thickTop="1" thickBot="1" x14ac:dyDescent="0.6">
      <c r="A13" s="257"/>
      <c r="B13" s="173"/>
      <c r="C13" s="175">
        <f>SUM(C11:C12)</f>
        <v>224377</v>
      </c>
      <c r="D13" s="173"/>
      <c r="E13" s="175">
        <f>SUM(E11:E12)</f>
        <v>232210</v>
      </c>
      <c r="F13" s="171"/>
      <c r="G13" s="299">
        <f t="shared" si="0"/>
        <v>7833</v>
      </c>
      <c r="H13" s="258">
        <f t="shared" si="1"/>
        <v>0</v>
      </c>
    </row>
    <row r="14" spans="1:8" ht="35.1" customHeight="1" thickTop="1" thickBot="1" x14ac:dyDescent="0.6">
      <c r="A14" s="250"/>
      <c r="B14" s="177"/>
      <c r="C14" s="179"/>
      <c r="D14" s="177"/>
      <c r="E14" s="179"/>
      <c r="F14" s="171"/>
      <c r="G14" s="180"/>
      <c r="H14" s="259"/>
    </row>
    <row r="15" spans="1:8" ht="35.1" customHeight="1" thickTop="1" thickBot="1" x14ac:dyDescent="0.6">
      <c r="A15" s="253" t="s">
        <v>41</v>
      </c>
      <c r="B15" s="172">
        <v>1600</v>
      </c>
      <c r="C15" s="170">
        <v>294113</v>
      </c>
      <c r="D15" s="172">
        <v>1713</v>
      </c>
      <c r="E15" s="170">
        <v>330376</v>
      </c>
      <c r="F15" s="171"/>
      <c r="G15" s="163">
        <f t="shared" ref="G15:G26" si="2">E15-C15</f>
        <v>36263</v>
      </c>
      <c r="H15" s="238">
        <f t="shared" ref="H15:H26" si="3">D15-B15</f>
        <v>113</v>
      </c>
    </row>
    <row r="16" spans="1:8" ht="35.1" customHeight="1" thickTop="1" thickBot="1" x14ac:dyDescent="0.6">
      <c r="A16" s="253" t="s">
        <v>42</v>
      </c>
      <c r="B16" s="172">
        <v>53</v>
      </c>
      <c r="C16" s="170">
        <v>29222</v>
      </c>
      <c r="D16" s="172">
        <v>56</v>
      </c>
      <c r="E16" s="170">
        <v>40340</v>
      </c>
      <c r="F16" s="171"/>
      <c r="G16" s="163">
        <f t="shared" si="2"/>
        <v>11118</v>
      </c>
      <c r="H16" s="238">
        <f t="shared" si="3"/>
        <v>3</v>
      </c>
    </row>
    <row r="17" spans="1:12" ht="35.1" customHeight="1" thickTop="1" thickBot="1" x14ac:dyDescent="0.6">
      <c r="A17" s="253"/>
      <c r="B17" s="172"/>
      <c r="C17" s="170">
        <f>SUM(C15:C16)</f>
        <v>323335</v>
      </c>
      <c r="D17" s="172"/>
      <c r="E17" s="170">
        <f>SUM(E15:E16)</f>
        <v>370716</v>
      </c>
      <c r="F17" s="171"/>
      <c r="G17" s="298">
        <f t="shared" si="2"/>
        <v>47381</v>
      </c>
      <c r="H17" s="238">
        <f t="shared" si="3"/>
        <v>0</v>
      </c>
    </row>
    <row r="18" spans="1:12" ht="35.1" customHeight="1" thickTop="1" thickBot="1" x14ac:dyDescent="0.6">
      <c r="A18" s="253" t="s">
        <v>37</v>
      </c>
      <c r="B18" s="172">
        <v>1536</v>
      </c>
      <c r="C18" s="170">
        <v>275634</v>
      </c>
      <c r="D18" s="172">
        <v>1473</v>
      </c>
      <c r="E18" s="170">
        <v>290041</v>
      </c>
      <c r="F18" s="171"/>
      <c r="G18" s="163">
        <f t="shared" si="2"/>
        <v>14407</v>
      </c>
      <c r="H18" s="238">
        <f t="shared" si="3"/>
        <v>-63</v>
      </c>
    </row>
    <row r="19" spans="1:12" ht="35.1" customHeight="1" thickTop="1" thickBot="1" x14ac:dyDescent="0.6">
      <c r="A19" s="253" t="s">
        <v>38</v>
      </c>
      <c r="B19" s="172">
        <v>47</v>
      </c>
      <c r="C19" s="170">
        <v>32760</v>
      </c>
      <c r="D19" s="172">
        <v>41</v>
      </c>
      <c r="E19" s="170">
        <v>35125</v>
      </c>
      <c r="F19" s="171"/>
      <c r="G19" s="163">
        <f t="shared" si="2"/>
        <v>2365</v>
      </c>
      <c r="H19" s="238">
        <f t="shared" si="3"/>
        <v>-6</v>
      </c>
    </row>
    <row r="20" spans="1:12" ht="35.1" customHeight="1" thickTop="1" thickBot="1" x14ac:dyDescent="0.6">
      <c r="A20" s="253"/>
      <c r="B20" s="172"/>
      <c r="C20" s="170">
        <f>SUM(C18:C19)</f>
        <v>308394</v>
      </c>
      <c r="D20" s="172"/>
      <c r="E20" s="170">
        <f>SUM(E18:E19)</f>
        <v>325166</v>
      </c>
      <c r="F20" s="171"/>
      <c r="G20" s="298">
        <f t="shared" si="2"/>
        <v>16772</v>
      </c>
      <c r="H20" s="238">
        <f t="shared" si="3"/>
        <v>0</v>
      </c>
    </row>
    <row r="21" spans="1:12" ht="35.1" customHeight="1" thickTop="1" thickBot="1" x14ac:dyDescent="0.6">
      <c r="A21" s="253" t="s">
        <v>35</v>
      </c>
      <c r="B21" s="172">
        <v>1439</v>
      </c>
      <c r="C21" s="170">
        <v>285671</v>
      </c>
      <c r="D21" s="172">
        <v>1506</v>
      </c>
      <c r="E21" s="170">
        <v>271843</v>
      </c>
      <c r="F21" s="171"/>
      <c r="G21" s="163">
        <f t="shared" si="2"/>
        <v>-13828</v>
      </c>
      <c r="H21" s="238">
        <f t="shared" si="3"/>
        <v>67</v>
      </c>
    </row>
    <row r="22" spans="1:12" ht="35.1" customHeight="1" thickTop="1" thickBot="1" x14ac:dyDescent="0.6">
      <c r="A22" s="253" t="s">
        <v>36</v>
      </c>
      <c r="B22" s="172">
        <v>69</v>
      </c>
      <c r="C22" s="170">
        <v>37095</v>
      </c>
      <c r="D22" s="172">
        <v>40</v>
      </c>
      <c r="E22" s="170">
        <v>30412</v>
      </c>
      <c r="F22" s="171"/>
      <c r="G22" s="163">
        <f t="shared" si="2"/>
        <v>-6683</v>
      </c>
      <c r="H22" s="238">
        <f t="shared" si="3"/>
        <v>-29</v>
      </c>
    </row>
    <row r="23" spans="1:12" ht="35.1" customHeight="1" thickTop="1" thickBot="1" x14ac:dyDescent="0.6">
      <c r="A23" s="253"/>
      <c r="B23" s="172"/>
      <c r="C23" s="170">
        <f>SUM(C21:C22)</f>
        <v>322766</v>
      </c>
      <c r="D23" s="172"/>
      <c r="E23" s="170">
        <f>SUM(E21:E22)</f>
        <v>302255</v>
      </c>
      <c r="F23" s="171"/>
      <c r="G23" s="294">
        <f t="shared" si="2"/>
        <v>-20511</v>
      </c>
      <c r="H23" s="238">
        <f t="shared" si="3"/>
        <v>0</v>
      </c>
    </row>
    <row r="24" spans="1:12" ht="35.1" customHeight="1" thickTop="1" thickBot="1" x14ac:dyDescent="0.6">
      <c r="A24" s="253" t="s">
        <v>45</v>
      </c>
      <c r="B24" s="172">
        <v>1056</v>
      </c>
      <c r="C24" s="170">
        <v>199973</v>
      </c>
      <c r="D24" s="172">
        <v>1155</v>
      </c>
      <c r="E24" s="170">
        <v>224531</v>
      </c>
      <c r="F24" s="171"/>
      <c r="G24" s="163">
        <f t="shared" si="2"/>
        <v>24558</v>
      </c>
      <c r="H24" s="238">
        <f t="shared" si="3"/>
        <v>99</v>
      </c>
    </row>
    <row r="25" spans="1:12" ht="35.1" customHeight="1" thickTop="1" thickBot="1" x14ac:dyDescent="0.6">
      <c r="A25" s="253" t="s">
        <v>46</v>
      </c>
      <c r="B25" s="172">
        <v>73</v>
      </c>
      <c r="C25" s="170">
        <v>43526</v>
      </c>
      <c r="D25" s="172">
        <v>69</v>
      </c>
      <c r="E25" s="170">
        <v>35306</v>
      </c>
      <c r="F25" s="171"/>
      <c r="G25" s="163">
        <f t="shared" si="2"/>
        <v>-8220</v>
      </c>
      <c r="H25" s="238">
        <f t="shared" si="3"/>
        <v>-4</v>
      </c>
    </row>
    <row r="26" spans="1:12" ht="35.1" customHeight="1" thickTop="1" thickBot="1" x14ac:dyDescent="0.6">
      <c r="A26" s="257"/>
      <c r="B26" s="173"/>
      <c r="C26" s="175">
        <f>SUM(C24:C25)</f>
        <v>243499</v>
      </c>
      <c r="D26" s="173"/>
      <c r="E26" s="175">
        <f>SUM(E24:E25)</f>
        <v>259837</v>
      </c>
      <c r="F26" s="171"/>
      <c r="G26" s="299">
        <f t="shared" si="2"/>
        <v>16338</v>
      </c>
      <c r="H26" s="258">
        <f t="shared" si="3"/>
        <v>0</v>
      </c>
    </row>
    <row r="27" spans="1:12" ht="35.1" customHeight="1" thickTop="1" thickBot="1" x14ac:dyDescent="0.6">
      <c r="A27" s="260"/>
      <c r="B27" s="183"/>
      <c r="C27" s="185"/>
      <c r="D27" s="183"/>
      <c r="E27" s="185"/>
      <c r="F27" s="171"/>
      <c r="G27" s="186"/>
      <c r="H27" s="261"/>
      <c r="I27" s="65"/>
      <c r="J27" s="65"/>
      <c r="K27" s="65"/>
    </row>
    <row r="28" spans="1:12" ht="35.1" customHeight="1" thickTop="1" thickBot="1" x14ac:dyDescent="0.6">
      <c r="A28" s="262" t="s">
        <v>43</v>
      </c>
      <c r="B28" s="187">
        <v>1043</v>
      </c>
      <c r="C28" s="189">
        <v>196537</v>
      </c>
      <c r="D28" s="187">
        <v>1177</v>
      </c>
      <c r="E28" s="189">
        <v>234706</v>
      </c>
      <c r="F28" s="171"/>
      <c r="G28" s="190">
        <f>E28-C28</f>
        <v>38169</v>
      </c>
      <c r="H28" s="246">
        <f>D28-B28</f>
        <v>134</v>
      </c>
    </row>
    <row r="29" spans="1:12" ht="35.1" customHeight="1" thickTop="1" thickBot="1" x14ac:dyDescent="0.6">
      <c r="A29" s="262" t="s">
        <v>44</v>
      </c>
      <c r="B29" s="187">
        <v>89</v>
      </c>
      <c r="C29" s="189">
        <v>48547</v>
      </c>
      <c r="D29" s="187">
        <v>42</v>
      </c>
      <c r="E29" s="189">
        <v>33932</v>
      </c>
      <c r="F29" s="171"/>
      <c r="G29" s="190">
        <f>E29-C29</f>
        <v>-14615</v>
      </c>
      <c r="H29" s="246">
        <f>D29-B29</f>
        <v>-47</v>
      </c>
    </row>
    <row r="30" spans="1:12" ht="35.1" customHeight="1" thickTop="1" thickBot="1" x14ac:dyDescent="0.6">
      <c r="A30" s="263"/>
      <c r="B30" s="191"/>
      <c r="C30" s="193">
        <f>SUM(C28:C29)</f>
        <v>245084</v>
      </c>
      <c r="D30" s="191"/>
      <c r="E30" s="193">
        <f>SUM(E28:E29)</f>
        <v>268638</v>
      </c>
      <c r="F30" s="171"/>
      <c r="G30" s="300">
        <f>E30-C30</f>
        <v>23554</v>
      </c>
      <c r="H30" s="264">
        <f>D30-B30</f>
        <v>0</v>
      </c>
    </row>
    <row r="31" spans="1:12" ht="35.1" customHeight="1" thickTop="1" thickBot="1" x14ac:dyDescent="0.6">
      <c r="A31" s="260"/>
      <c r="B31" s="183"/>
      <c r="C31" s="185"/>
      <c r="D31" s="183"/>
      <c r="E31" s="185"/>
      <c r="F31" s="171"/>
      <c r="G31" s="186"/>
      <c r="H31" s="261"/>
      <c r="I31" s="65"/>
      <c r="J31" s="65"/>
      <c r="K31" s="65"/>
      <c r="L31" s="65"/>
    </row>
    <row r="32" spans="1:12" ht="35.1" customHeight="1" thickTop="1" thickBot="1" x14ac:dyDescent="0.6">
      <c r="A32" s="262" t="s">
        <v>49</v>
      </c>
      <c r="B32" s="187">
        <v>1767</v>
      </c>
      <c r="C32" s="189">
        <v>370329</v>
      </c>
      <c r="D32" s="187">
        <v>1886</v>
      </c>
      <c r="E32" s="189">
        <v>423262</v>
      </c>
      <c r="F32" s="171"/>
      <c r="G32" s="190">
        <f>E32-C32</f>
        <v>52933</v>
      </c>
      <c r="H32" s="246">
        <f>D32-B32</f>
        <v>119</v>
      </c>
    </row>
    <row r="33" spans="1:17" ht="35.1" customHeight="1" thickTop="1" thickBot="1" x14ac:dyDescent="0.6">
      <c r="A33" s="262" t="s">
        <v>50</v>
      </c>
      <c r="B33" s="187">
        <v>10</v>
      </c>
      <c r="C33" s="189">
        <v>28980</v>
      </c>
      <c r="D33" s="187">
        <v>7</v>
      </c>
      <c r="E33" s="189">
        <v>19474</v>
      </c>
      <c r="F33" s="171"/>
      <c r="G33" s="190">
        <f>E33-C33</f>
        <v>-9506</v>
      </c>
      <c r="H33" s="246">
        <f>D33-B33</f>
        <v>-3</v>
      </c>
    </row>
    <row r="34" spans="1:17" ht="35.1" customHeight="1" thickTop="1" thickBot="1" x14ac:dyDescent="0.6">
      <c r="A34" s="263"/>
      <c r="B34" s="191"/>
      <c r="C34" s="193">
        <f>SUM(C32:C33)</f>
        <v>399309</v>
      </c>
      <c r="D34" s="191"/>
      <c r="E34" s="193">
        <f>SUM(E32:E33)</f>
        <v>442736</v>
      </c>
      <c r="F34" s="171"/>
      <c r="G34" s="300">
        <f>E34-C34</f>
        <v>43427</v>
      </c>
      <c r="H34" s="264">
        <f>D34-B34</f>
        <v>0</v>
      </c>
    </row>
    <row r="35" spans="1:17" ht="35.1" customHeight="1" thickTop="1" thickBot="1" x14ac:dyDescent="0.5">
      <c r="A35" s="347" t="s">
        <v>88</v>
      </c>
      <c r="B35" s="348"/>
      <c r="C35" s="348"/>
      <c r="D35" s="348"/>
      <c r="E35" s="348"/>
      <c r="F35" s="348"/>
      <c r="G35" s="348"/>
      <c r="H35" s="349"/>
      <c r="I35" s="65"/>
      <c r="J35" s="65"/>
      <c r="K35" s="65"/>
      <c r="L35" s="65"/>
    </row>
    <row r="36" spans="1:17" ht="35.1" customHeight="1" thickTop="1" thickBot="1" x14ac:dyDescent="0.6">
      <c r="A36" s="260"/>
      <c r="B36" s="183"/>
      <c r="C36" s="185"/>
      <c r="D36" s="183"/>
      <c r="E36" s="185"/>
      <c r="F36" s="171"/>
      <c r="G36" s="186"/>
      <c r="H36" s="261"/>
      <c r="I36" s="65"/>
      <c r="J36" s="65"/>
      <c r="K36" s="65"/>
      <c r="L36" s="65"/>
    </row>
    <row r="37" spans="1:17" ht="35.1" customHeight="1" thickTop="1" thickBot="1" x14ac:dyDescent="0.6">
      <c r="A37" s="262" t="s">
        <v>30</v>
      </c>
      <c r="B37" s="187">
        <v>1849</v>
      </c>
      <c r="C37" s="189">
        <v>357929</v>
      </c>
      <c r="D37" s="187">
        <v>1910</v>
      </c>
      <c r="E37" s="189">
        <v>390444</v>
      </c>
      <c r="F37" s="171"/>
      <c r="G37" s="190">
        <f>E37-C37</f>
        <v>32515</v>
      </c>
      <c r="H37" s="246">
        <f>D37-B37</f>
        <v>61</v>
      </c>
    </row>
    <row r="38" spans="1:17" ht="35.1" customHeight="1" thickTop="1" thickBot="1" x14ac:dyDescent="0.6">
      <c r="A38" s="262" t="s">
        <v>28</v>
      </c>
      <c r="B38" s="187">
        <v>32</v>
      </c>
      <c r="C38" s="189">
        <v>34449</v>
      </c>
      <c r="D38" s="187">
        <v>31</v>
      </c>
      <c r="E38" s="189">
        <v>29560</v>
      </c>
      <c r="F38" s="171"/>
      <c r="G38" s="190">
        <f>E38-C38</f>
        <v>-4889</v>
      </c>
      <c r="H38" s="246">
        <f>D38-B38</f>
        <v>-1</v>
      </c>
    </row>
    <row r="39" spans="1:17" ht="35.1" customHeight="1" thickTop="1" thickBot="1" x14ac:dyDescent="0.6">
      <c r="A39" s="263"/>
      <c r="B39" s="191"/>
      <c r="C39" s="193">
        <f>SUM(C37:C38)</f>
        <v>392378</v>
      </c>
      <c r="D39" s="191"/>
      <c r="E39" s="193">
        <f>SUM(E37:E38)</f>
        <v>420004</v>
      </c>
      <c r="F39" s="171"/>
      <c r="G39" s="300">
        <f>E39-C39</f>
        <v>27626</v>
      </c>
      <c r="H39" s="264">
        <f>D39-B39</f>
        <v>0</v>
      </c>
    </row>
    <row r="40" spans="1:17" ht="35.1" customHeight="1" thickTop="1" thickBot="1" x14ac:dyDescent="0.6">
      <c r="A40" s="260"/>
      <c r="B40" s="183"/>
      <c r="C40" s="185"/>
      <c r="D40" s="183"/>
      <c r="E40" s="185"/>
      <c r="F40" s="171"/>
      <c r="G40" s="186"/>
      <c r="H40" s="261"/>
      <c r="I40" s="65"/>
      <c r="J40" s="65"/>
      <c r="K40" s="65"/>
      <c r="L40" s="65"/>
    </row>
    <row r="41" spans="1:17" ht="35.1" customHeight="1" thickTop="1" thickBot="1" x14ac:dyDescent="0.6">
      <c r="A41" s="262" t="s">
        <v>47</v>
      </c>
      <c r="B41" s="187">
        <v>962</v>
      </c>
      <c r="C41" s="189">
        <v>195629</v>
      </c>
      <c r="D41" s="187">
        <v>980</v>
      </c>
      <c r="E41" s="189">
        <v>206171</v>
      </c>
      <c r="F41" s="171"/>
      <c r="G41" s="190">
        <f>E41-C41</f>
        <v>10542</v>
      </c>
      <c r="H41" s="246">
        <f>D41-B41</f>
        <v>18</v>
      </c>
    </row>
    <row r="42" spans="1:17" ht="35.1" customHeight="1" thickTop="1" thickBot="1" x14ac:dyDescent="0.6">
      <c r="A42" s="262" t="s">
        <v>48</v>
      </c>
      <c r="B42" s="187">
        <v>17</v>
      </c>
      <c r="C42" s="189">
        <v>43772</v>
      </c>
      <c r="D42" s="187">
        <v>22</v>
      </c>
      <c r="E42" s="189">
        <v>50486</v>
      </c>
      <c r="F42" s="171"/>
      <c r="G42" s="190">
        <f>E42-C42</f>
        <v>6714</v>
      </c>
      <c r="H42" s="246">
        <f>D42-B42</f>
        <v>5</v>
      </c>
    </row>
    <row r="43" spans="1:17" ht="35.1" customHeight="1" thickTop="1" thickBot="1" x14ac:dyDescent="0.6">
      <c r="A43" s="263"/>
      <c r="B43" s="191"/>
      <c r="C43" s="193">
        <f>SUM(C41:C42)</f>
        <v>239401</v>
      </c>
      <c r="D43" s="191"/>
      <c r="E43" s="193">
        <f>SUM(E41:E42)</f>
        <v>256657</v>
      </c>
      <c r="F43" s="171"/>
      <c r="G43" s="300">
        <f>E43-C43</f>
        <v>17256</v>
      </c>
      <c r="H43" s="264">
        <f>D43-B43</f>
        <v>0</v>
      </c>
    </row>
    <row r="44" spans="1:17" ht="35.1" customHeight="1" thickTop="1" x14ac:dyDescent="0.55000000000000004">
      <c r="A44" s="265"/>
      <c r="B44" s="196"/>
      <c r="C44" s="198"/>
      <c r="D44" s="196"/>
      <c r="E44" s="198"/>
      <c r="F44" s="171"/>
      <c r="G44" s="284"/>
      <c r="H44" s="284"/>
    </row>
    <row r="45" spans="1:17" ht="35.1" customHeight="1" x14ac:dyDescent="0.55000000000000004">
      <c r="A45" s="265"/>
      <c r="B45" s="196"/>
      <c r="C45" s="198"/>
      <c r="D45" s="196"/>
      <c r="E45" s="198"/>
      <c r="F45" s="171"/>
      <c r="G45" s="284"/>
      <c r="H45" s="284"/>
    </row>
    <row r="46" spans="1:17" ht="35.1" customHeight="1" x14ac:dyDescent="0.55000000000000004">
      <c r="A46" s="265"/>
      <c r="B46" s="196"/>
      <c r="C46" s="198"/>
      <c r="D46" s="196"/>
      <c r="E46" s="198"/>
      <c r="F46" s="171"/>
      <c r="G46" s="283"/>
      <c r="H46" s="284"/>
    </row>
    <row r="47" spans="1:17" ht="35.1" customHeight="1" thickBot="1" x14ac:dyDescent="0.6">
      <c r="A47" s="265"/>
      <c r="B47" s="196"/>
      <c r="C47" s="198"/>
      <c r="D47" s="196"/>
      <c r="E47" s="198"/>
      <c r="F47" s="171"/>
      <c r="G47" s="199"/>
      <c r="H47" s="266"/>
      <c r="I47" s="162"/>
      <c r="J47" s="142"/>
      <c r="K47" s="142"/>
      <c r="L47" s="142"/>
      <c r="M47" s="142"/>
      <c r="N47" s="142"/>
    </row>
    <row r="48" spans="1:17" ht="35.1" customHeight="1" thickTop="1" x14ac:dyDescent="0.4">
      <c r="A48" s="350" t="s">
        <v>96</v>
      </c>
      <c r="B48" s="352" t="s">
        <v>2</v>
      </c>
      <c r="C48" s="354" t="s">
        <v>3</v>
      </c>
      <c r="D48" s="352" t="s">
        <v>2</v>
      </c>
      <c r="E48" s="354" t="s">
        <v>3</v>
      </c>
      <c r="F48" s="282"/>
      <c r="G48" s="356" t="s">
        <v>73</v>
      </c>
      <c r="H48" s="358" t="s">
        <v>74</v>
      </c>
      <c r="I48" s="65"/>
      <c r="J48" s="65"/>
      <c r="K48" s="65"/>
      <c r="L48" s="65"/>
      <c r="M48" s="65"/>
      <c r="N48" s="65"/>
      <c r="O48" s="65"/>
      <c r="P48" s="65"/>
      <c r="Q48" s="65"/>
    </row>
    <row r="49" spans="1:16" ht="35.1" customHeight="1" thickBot="1" x14ac:dyDescent="0.3">
      <c r="A49" s="351"/>
      <c r="B49" s="353"/>
      <c r="C49" s="355"/>
      <c r="D49" s="353"/>
      <c r="E49" s="355"/>
      <c r="F49" s="280"/>
      <c r="G49" s="357"/>
      <c r="H49" s="359"/>
    </row>
    <row r="50" spans="1:16" ht="35.1" customHeight="1" thickTop="1" thickBot="1" x14ac:dyDescent="0.6">
      <c r="A50" s="267" t="s">
        <v>53</v>
      </c>
      <c r="B50" s="200">
        <v>1179</v>
      </c>
      <c r="C50" s="189">
        <v>245391</v>
      </c>
      <c r="D50" s="200">
        <v>1314</v>
      </c>
      <c r="E50" s="189">
        <v>244047</v>
      </c>
      <c r="F50" s="171"/>
      <c r="G50" s="190">
        <f t="shared" ref="G50:G61" si="4">E50-C50</f>
        <v>-1344</v>
      </c>
      <c r="H50" s="246">
        <f t="shared" ref="H50:H61" si="5">D50-B50</f>
        <v>135</v>
      </c>
    </row>
    <row r="51" spans="1:16" ht="35.1" customHeight="1" thickTop="1" thickBot="1" x14ac:dyDescent="0.6">
      <c r="A51" s="267" t="s">
        <v>54</v>
      </c>
      <c r="B51" s="200">
        <v>53</v>
      </c>
      <c r="C51" s="189">
        <v>72178</v>
      </c>
      <c r="D51" s="200">
        <v>36</v>
      </c>
      <c r="E51" s="189">
        <v>41183</v>
      </c>
      <c r="F51" s="171"/>
      <c r="G51" s="190">
        <f t="shared" si="4"/>
        <v>-30995</v>
      </c>
      <c r="H51" s="246">
        <f t="shared" si="5"/>
        <v>-17</v>
      </c>
    </row>
    <row r="52" spans="1:16" ht="35.1" customHeight="1" thickTop="1" thickBot="1" x14ac:dyDescent="0.6">
      <c r="A52" s="267"/>
      <c r="B52" s="200"/>
      <c r="C52" s="189">
        <f>SUM(C50:C51)</f>
        <v>317569</v>
      </c>
      <c r="D52" s="200"/>
      <c r="E52" s="189">
        <f>SUM(E50:E51)</f>
        <v>285230</v>
      </c>
      <c r="F52" s="171"/>
      <c r="G52" s="201">
        <f t="shared" si="4"/>
        <v>-32339</v>
      </c>
      <c r="H52" s="246">
        <f t="shared" si="5"/>
        <v>0</v>
      </c>
    </row>
    <row r="53" spans="1:16" ht="35.1" customHeight="1" thickTop="1" thickBot="1" x14ac:dyDescent="0.6">
      <c r="A53" s="267" t="s">
        <v>51</v>
      </c>
      <c r="B53" s="187">
        <v>1044</v>
      </c>
      <c r="C53" s="189">
        <v>177084</v>
      </c>
      <c r="D53" s="187">
        <v>1097</v>
      </c>
      <c r="E53" s="189">
        <v>197798</v>
      </c>
      <c r="F53" s="171"/>
      <c r="G53" s="190">
        <f t="shared" si="4"/>
        <v>20714</v>
      </c>
      <c r="H53" s="246">
        <f t="shared" si="5"/>
        <v>53</v>
      </c>
    </row>
    <row r="54" spans="1:16" ht="35.1" customHeight="1" thickTop="1" thickBot="1" x14ac:dyDescent="0.6">
      <c r="A54" s="267" t="s">
        <v>52</v>
      </c>
      <c r="B54" s="200">
        <v>36</v>
      </c>
      <c r="C54" s="189">
        <v>34932</v>
      </c>
      <c r="D54" s="200">
        <v>9</v>
      </c>
      <c r="E54" s="189">
        <v>8007</v>
      </c>
      <c r="F54" s="171"/>
      <c r="G54" s="190">
        <f t="shared" si="4"/>
        <v>-26925</v>
      </c>
      <c r="H54" s="246">
        <f t="shared" si="5"/>
        <v>-27</v>
      </c>
    </row>
    <row r="55" spans="1:16" ht="35.1" customHeight="1" thickTop="1" thickBot="1" x14ac:dyDescent="0.6">
      <c r="A55" s="267"/>
      <c r="B55" s="200"/>
      <c r="C55" s="189">
        <f>SUM(C53:C54)</f>
        <v>212016</v>
      </c>
      <c r="D55" s="200"/>
      <c r="E55" s="189">
        <f>SUM(E53:E54)</f>
        <v>205805</v>
      </c>
      <c r="F55" s="171"/>
      <c r="G55" s="295">
        <f t="shared" si="4"/>
        <v>-6211</v>
      </c>
      <c r="H55" s="246">
        <f t="shared" si="5"/>
        <v>0</v>
      </c>
    </row>
    <row r="56" spans="1:16" ht="35.1" customHeight="1" thickTop="1" thickBot="1" x14ac:dyDescent="0.6">
      <c r="A56" s="267" t="s">
        <v>59</v>
      </c>
      <c r="B56" s="200">
        <v>740</v>
      </c>
      <c r="C56" s="203">
        <v>115666</v>
      </c>
      <c r="D56" s="200">
        <v>839</v>
      </c>
      <c r="E56" s="203">
        <v>161402</v>
      </c>
      <c r="G56" s="190">
        <f t="shared" si="4"/>
        <v>45736</v>
      </c>
      <c r="H56" s="246">
        <f t="shared" si="5"/>
        <v>99</v>
      </c>
    </row>
    <row r="57" spans="1:16" ht="35.1" customHeight="1" thickTop="1" thickBot="1" x14ac:dyDescent="0.6">
      <c r="A57" s="267" t="s">
        <v>60</v>
      </c>
      <c r="B57" s="200">
        <v>15</v>
      </c>
      <c r="C57" s="203">
        <v>38911</v>
      </c>
      <c r="D57" s="200">
        <v>8</v>
      </c>
      <c r="E57" s="203">
        <v>13691</v>
      </c>
      <c r="G57" s="190">
        <f t="shared" si="4"/>
        <v>-25220</v>
      </c>
      <c r="H57" s="246">
        <f t="shared" si="5"/>
        <v>-7</v>
      </c>
    </row>
    <row r="58" spans="1:16" ht="35.1" customHeight="1" thickTop="1" thickBot="1" x14ac:dyDescent="0.6">
      <c r="A58" s="267"/>
      <c r="B58" s="200"/>
      <c r="C58" s="203">
        <f>SUM(C56:C57)</f>
        <v>154577</v>
      </c>
      <c r="D58" s="200"/>
      <c r="E58" s="203">
        <f>SUM(E56:E57)</f>
        <v>175093</v>
      </c>
      <c r="G58" s="301">
        <f t="shared" si="4"/>
        <v>20516</v>
      </c>
      <c r="H58" s="246">
        <f t="shared" si="5"/>
        <v>0</v>
      </c>
    </row>
    <row r="59" spans="1:16" ht="35.1" customHeight="1" thickTop="1" thickBot="1" x14ac:dyDescent="0.6">
      <c r="A59" s="267" t="s">
        <v>61</v>
      </c>
      <c r="B59" s="200">
        <v>897</v>
      </c>
      <c r="C59" s="203">
        <v>149419</v>
      </c>
      <c r="D59" s="200">
        <v>857</v>
      </c>
      <c r="E59" s="203">
        <v>145292</v>
      </c>
      <c r="G59" s="190">
        <f t="shared" si="4"/>
        <v>-4127</v>
      </c>
      <c r="H59" s="246">
        <f t="shared" si="5"/>
        <v>-40</v>
      </c>
    </row>
    <row r="60" spans="1:16" ht="35.1" customHeight="1" thickTop="1" thickBot="1" x14ac:dyDescent="0.6">
      <c r="A60" s="267" t="s">
        <v>62</v>
      </c>
      <c r="B60" s="200">
        <v>13</v>
      </c>
      <c r="C60" s="203">
        <v>25646</v>
      </c>
      <c r="D60" s="200">
        <v>8</v>
      </c>
      <c r="E60" s="203">
        <v>16405</v>
      </c>
      <c r="G60" s="190">
        <f t="shared" si="4"/>
        <v>-9241</v>
      </c>
      <c r="H60" s="246">
        <f t="shared" si="5"/>
        <v>-5</v>
      </c>
    </row>
    <row r="61" spans="1:16" ht="35.1" customHeight="1" thickTop="1" thickBot="1" x14ac:dyDescent="0.6">
      <c r="A61" s="268"/>
      <c r="B61" s="204"/>
      <c r="C61" s="206">
        <f>SUM(C59:C60)</f>
        <v>175065</v>
      </c>
      <c r="D61" s="204"/>
      <c r="E61" s="206">
        <f>SUM(E59:E60)</f>
        <v>161697</v>
      </c>
      <c r="G61" s="296">
        <f t="shared" si="4"/>
        <v>-13368</v>
      </c>
      <c r="H61" s="264">
        <f t="shared" si="5"/>
        <v>0</v>
      </c>
    </row>
    <row r="62" spans="1:16" ht="35.1" customHeight="1" thickTop="1" thickBot="1" x14ac:dyDescent="0.6">
      <c r="A62" s="269"/>
      <c r="B62" s="207"/>
      <c r="C62" s="209"/>
      <c r="D62" s="207"/>
      <c r="E62" s="209"/>
      <c r="G62" s="210"/>
      <c r="H62" s="270"/>
      <c r="I62" s="66"/>
      <c r="J62" s="66"/>
      <c r="K62" s="66"/>
      <c r="L62" s="66"/>
      <c r="M62" s="66"/>
      <c r="N62" s="66"/>
      <c r="O62" s="66"/>
      <c r="P62" s="66"/>
    </row>
    <row r="63" spans="1:16" ht="35.1" customHeight="1" thickTop="1" thickBot="1" x14ac:dyDescent="0.6">
      <c r="A63" s="267" t="s">
        <v>83</v>
      </c>
      <c r="B63" s="200">
        <v>865</v>
      </c>
      <c r="C63" s="189">
        <v>173278</v>
      </c>
      <c r="D63" s="200">
        <v>897</v>
      </c>
      <c r="E63" s="189">
        <v>178402</v>
      </c>
      <c r="F63" s="171"/>
      <c r="G63" s="190">
        <f t="shared" ref="G63:G68" si="6">E63-C63</f>
        <v>5124</v>
      </c>
      <c r="H63" s="246">
        <f t="shared" ref="H63:H68" si="7">D63-B63</f>
        <v>32</v>
      </c>
    </row>
    <row r="64" spans="1:16" ht="35.1" customHeight="1" thickTop="1" thickBot="1" x14ac:dyDescent="0.6">
      <c r="A64" s="267" t="s">
        <v>84</v>
      </c>
      <c r="B64" s="200">
        <v>11</v>
      </c>
      <c r="C64" s="189">
        <v>40187</v>
      </c>
      <c r="D64" s="200">
        <v>7</v>
      </c>
      <c r="E64" s="189">
        <v>29867</v>
      </c>
      <c r="F64" s="171"/>
      <c r="G64" s="190">
        <f t="shared" si="6"/>
        <v>-10320</v>
      </c>
      <c r="H64" s="246">
        <f t="shared" si="7"/>
        <v>-4</v>
      </c>
    </row>
    <row r="65" spans="1:12" ht="35.1" customHeight="1" thickTop="1" thickBot="1" x14ac:dyDescent="0.6">
      <c r="A65" s="267"/>
      <c r="B65" s="200"/>
      <c r="C65" s="189">
        <f>SUM(C63:C64)</f>
        <v>213465</v>
      </c>
      <c r="D65" s="200"/>
      <c r="E65" s="189">
        <f>SUM(E63:E64)</f>
        <v>208269</v>
      </c>
      <c r="F65" s="171"/>
      <c r="G65" s="295">
        <f t="shared" si="6"/>
        <v>-5196</v>
      </c>
      <c r="H65" s="246">
        <f t="shared" si="7"/>
        <v>0</v>
      </c>
    </row>
    <row r="66" spans="1:12" ht="35.1" customHeight="1" thickTop="1" thickBot="1" x14ac:dyDescent="0.6">
      <c r="A66" s="267" t="s">
        <v>57</v>
      </c>
      <c r="B66" s="200">
        <v>573</v>
      </c>
      <c r="C66" s="189">
        <v>122100</v>
      </c>
      <c r="D66" s="200">
        <v>564</v>
      </c>
      <c r="E66" s="189">
        <v>154009</v>
      </c>
      <c r="F66" s="171"/>
      <c r="G66" s="190">
        <f t="shared" si="6"/>
        <v>31909</v>
      </c>
      <c r="H66" s="246">
        <f t="shared" si="7"/>
        <v>-9</v>
      </c>
    </row>
    <row r="67" spans="1:12" ht="35.1" customHeight="1" thickTop="1" thickBot="1" x14ac:dyDescent="0.6">
      <c r="A67" s="267" t="s">
        <v>58</v>
      </c>
      <c r="B67" s="200">
        <v>12</v>
      </c>
      <c r="C67" s="203">
        <v>27573</v>
      </c>
      <c r="D67" s="200">
        <v>6</v>
      </c>
      <c r="E67" s="203">
        <v>8253</v>
      </c>
      <c r="G67" s="190">
        <f t="shared" si="6"/>
        <v>-19320</v>
      </c>
      <c r="H67" s="246">
        <f t="shared" si="7"/>
        <v>-6</v>
      </c>
    </row>
    <row r="68" spans="1:12" ht="35.1" customHeight="1" thickTop="1" thickBot="1" x14ac:dyDescent="0.6">
      <c r="A68" s="268"/>
      <c r="B68" s="204"/>
      <c r="C68" s="206">
        <f>SUM(C66:C67)</f>
        <v>149673</v>
      </c>
      <c r="D68" s="204"/>
      <c r="E68" s="206">
        <f>SUM(E66:E67)</f>
        <v>162262</v>
      </c>
      <c r="G68" s="300">
        <f t="shared" si="6"/>
        <v>12589</v>
      </c>
      <c r="H68" s="264">
        <f t="shared" si="7"/>
        <v>0</v>
      </c>
    </row>
    <row r="69" spans="1:12" ht="35.1" customHeight="1" thickTop="1" thickBot="1" x14ac:dyDescent="0.6">
      <c r="A69" s="269"/>
      <c r="B69" s="207"/>
      <c r="C69" s="209"/>
      <c r="D69" s="207"/>
      <c r="E69" s="209"/>
      <c r="G69" s="210"/>
      <c r="H69" s="271"/>
    </row>
    <row r="70" spans="1:12" ht="35.1" customHeight="1" thickTop="1" thickBot="1" x14ac:dyDescent="0.6">
      <c r="A70" s="267" t="s">
        <v>67</v>
      </c>
      <c r="B70" s="200">
        <v>1719</v>
      </c>
      <c r="C70" s="203">
        <v>330385</v>
      </c>
      <c r="D70" s="200">
        <v>1690</v>
      </c>
      <c r="E70" s="203">
        <v>344296</v>
      </c>
      <c r="G70" s="190">
        <f t="shared" ref="G70:G78" si="8">E70-C70</f>
        <v>13911</v>
      </c>
      <c r="H70" s="246">
        <f t="shared" ref="H70:H78" si="9">D70-B70</f>
        <v>-29</v>
      </c>
    </row>
    <row r="71" spans="1:12" ht="35.1" customHeight="1" thickTop="1" thickBot="1" x14ac:dyDescent="0.6">
      <c r="A71" s="267" t="s">
        <v>68</v>
      </c>
      <c r="B71" s="200">
        <v>23</v>
      </c>
      <c r="C71" s="203">
        <v>126612</v>
      </c>
      <c r="D71" s="200">
        <v>14</v>
      </c>
      <c r="E71" s="203">
        <v>57879</v>
      </c>
      <c r="G71" s="190">
        <f t="shared" si="8"/>
        <v>-68733</v>
      </c>
      <c r="H71" s="246">
        <f t="shared" si="9"/>
        <v>-9</v>
      </c>
    </row>
    <row r="72" spans="1:12" ht="35.1" customHeight="1" thickTop="1" thickBot="1" x14ac:dyDescent="0.6">
      <c r="A72" s="267"/>
      <c r="B72" s="200"/>
      <c r="C72" s="203">
        <f>SUM(C70:C71)</f>
        <v>456997</v>
      </c>
      <c r="D72" s="200"/>
      <c r="E72" s="203">
        <f>SUM(E70:E71)</f>
        <v>402175</v>
      </c>
      <c r="G72" s="295">
        <f t="shared" si="8"/>
        <v>-54822</v>
      </c>
      <c r="H72" s="246">
        <f t="shared" si="9"/>
        <v>0</v>
      </c>
    </row>
    <row r="73" spans="1:12" ht="35.1" customHeight="1" thickTop="1" thickBot="1" x14ac:dyDescent="0.6">
      <c r="A73" s="267" t="s">
        <v>69</v>
      </c>
      <c r="B73" s="200">
        <v>1180</v>
      </c>
      <c r="C73" s="203">
        <v>203469</v>
      </c>
      <c r="D73" s="200">
        <v>1294</v>
      </c>
      <c r="E73" s="203">
        <v>249678</v>
      </c>
      <c r="G73" s="190">
        <f t="shared" si="8"/>
        <v>46209</v>
      </c>
      <c r="H73" s="246">
        <f t="shared" si="9"/>
        <v>114</v>
      </c>
    </row>
    <row r="74" spans="1:12" ht="35.1" customHeight="1" thickTop="1" thickBot="1" x14ac:dyDescent="0.6">
      <c r="A74" s="267" t="s">
        <v>70</v>
      </c>
      <c r="B74" s="200">
        <v>12</v>
      </c>
      <c r="C74" s="203">
        <v>32261</v>
      </c>
      <c r="D74" s="200">
        <v>12</v>
      </c>
      <c r="E74" s="203">
        <v>20022</v>
      </c>
      <c r="G74" s="190">
        <f t="shared" si="8"/>
        <v>-12239</v>
      </c>
      <c r="H74" s="246">
        <f t="shared" si="9"/>
        <v>0</v>
      </c>
    </row>
    <row r="75" spans="1:12" ht="35.1" customHeight="1" thickTop="1" thickBot="1" x14ac:dyDescent="0.6">
      <c r="A75" s="267"/>
      <c r="B75" s="200"/>
      <c r="C75" s="203">
        <f>SUM(C73:C74)</f>
        <v>235730</v>
      </c>
      <c r="D75" s="200"/>
      <c r="E75" s="203">
        <f>SUM(E73:E74)</f>
        <v>269700</v>
      </c>
      <c r="G75" s="301">
        <f t="shared" si="8"/>
        <v>33970</v>
      </c>
      <c r="H75" s="246">
        <f t="shared" si="9"/>
        <v>0</v>
      </c>
    </row>
    <row r="76" spans="1:12" ht="35.1" customHeight="1" thickTop="1" thickBot="1" x14ac:dyDescent="0.6">
      <c r="A76" s="267" t="s">
        <v>71</v>
      </c>
      <c r="B76" s="200">
        <v>865</v>
      </c>
      <c r="C76" s="203">
        <v>173278</v>
      </c>
      <c r="D76" s="200">
        <v>738</v>
      </c>
      <c r="E76" s="203">
        <v>172073</v>
      </c>
      <c r="G76" s="190">
        <f t="shared" si="8"/>
        <v>-1205</v>
      </c>
      <c r="H76" s="246">
        <f t="shared" si="9"/>
        <v>-127</v>
      </c>
    </row>
    <row r="77" spans="1:12" ht="35.1" customHeight="1" thickTop="1" thickBot="1" x14ac:dyDescent="0.6">
      <c r="A77" s="267" t="s">
        <v>72</v>
      </c>
      <c r="B77" s="200">
        <v>11</v>
      </c>
      <c r="C77" s="203">
        <v>40187</v>
      </c>
      <c r="D77" s="200">
        <v>27</v>
      </c>
      <c r="E77" s="203">
        <v>14656</v>
      </c>
      <c r="G77" s="190">
        <f t="shared" si="8"/>
        <v>-25531</v>
      </c>
      <c r="H77" s="246">
        <f t="shared" si="9"/>
        <v>16</v>
      </c>
    </row>
    <row r="78" spans="1:12" ht="35.1" customHeight="1" thickTop="1" thickBot="1" x14ac:dyDescent="0.6">
      <c r="A78" s="268"/>
      <c r="B78" s="205"/>
      <c r="C78" s="206">
        <f>SUM(C76:C77)</f>
        <v>213465</v>
      </c>
      <c r="D78" s="205"/>
      <c r="E78" s="206">
        <f>SUM(E76:E77)</f>
        <v>186729</v>
      </c>
      <c r="G78" s="296">
        <f t="shared" si="8"/>
        <v>-26736</v>
      </c>
      <c r="H78" s="264">
        <f t="shared" si="9"/>
        <v>0</v>
      </c>
    </row>
    <row r="79" spans="1:12" ht="35.1" customHeight="1" thickTop="1" thickBot="1" x14ac:dyDescent="0.6">
      <c r="A79" s="272"/>
      <c r="B79" s="211"/>
      <c r="C79" s="165"/>
      <c r="D79" s="211"/>
      <c r="E79" s="165"/>
      <c r="G79" s="167"/>
      <c r="H79" s="251"/>
    </row>
    <row r="80" spans="1:12" ht="35.1" customHeight="1" thickTop="1" thickBot="1" x14ac:dyDescent="0.5">
      <c r="A80" s="344" t="s">
        <v>85</v>
      </c>
      <c r="B80" s="345"/>
      <c r="C80" s="345"/>
      <c r="D80" s="345"/>
      <c r="E80" s="345"/>
      <c r="F80" s="345"/>
      <c r="G80" s="345"/>
      <c r="H80" s="346"/>
      <c r="I80" s="65"/>
      <c r="J80" s="65"/>
      <c r="K80" s="65"/>
      <c r="L80" s="65"/>
    </row>
    <row r="81" spans="1:17" ht="35.1" customHeight="1" thickTop="1" thickBot="1" x14ac:dyDescent="0.6">
      <c r="A81" s="273"/>
      <c r="B81" s="212"/>
      <c r="C81" s="213"/>
      <c r="D81" s="212"/>
      <c r="E81" s="213"/>
      <c r="G81" s="214"/>
      <c r="H81" s="274"/>
    </row>
    <row r="82" spans="1:17" ht="35.1" customHeight="1" thickTop="1" thickBot="1" x14ac:dyDescent="0.6">
      <c r="A82" s="273" t="s">
        <v>63</v>
      </c>
      <c r="B82" s="212">
        <v>651</v>
      </c>
      <c r="C82" s="213">
        <v>115200</v>
      </c>
      <c r="D82" s="212">
        <v>560</v>
      </c>
      <c r="E82" s="213">
        <v>110770</v>
      </c>
      <c r="G82" s="163">
        <f t="shared" ref="G82:G87" si="10">E82-C82</f>
        <v>-4430</v>
      </c>
      <c r="H82" s="238">
        <f t="shared" ref="H82:H87" si="11">D82-B82</f>
        <v>-91</v>
      </c>
    </row>
    <row r="83" spans="1:17" ht="35.1" customHeight="1" thickTop="1" thickBot="1" x14ac:dyDescent="0.6">
      <c r="A83" s="273" t="s">
        <v>64</v>
      </c>
      <c r="B83" s="212">
        <v>16</v>
      </c>
      <c r="C83" s="213">
        <v>18541</v>
      </c>
      <c r="D83" s="212">
        <v>13</v>
      </c>
      <c r="E83" s="213">
        <v>11251</v>
      </c>
      <c r="G83" s="163">
        <f t="shared" si="10"/>
        <v>-7290</v>
      </c>
      <c r="H83" s="238">
        <f t="shared" si="11"/>
        <v>-3</v>
      </c>
    </row>
    <row r="84" spans="1:17" ht="35.1" customHeight="1" thickTop="1" thickBot="1" x14ac:dyDescent="0.6">
      <c r="A84" s="273"/>
      <c r="B84" s="212"/>
      <c r="C84" s="213">
        <f>SUM(C82:C83)</f>
        <v>133741</v>
      </c>
      <c r="D84" s="212"/>
      <c r="E84" s="213">
        <f>SUM(E82:E83)</f>
        <v>122021</v>
      </c>
      <c r="G84" s="294">
        <f t="shared" si="10"/>
        <v>-11720</v>
      </c>
      <c r="H84" s="238">
        <f t="shared" si="11"/>
        <v>0</v>
      </c>
    </row>
    <row r="85" spans="1:17" ht="35.1" customHeight="1" thickTop="1" thickBot="1" x14ac:dyDescent="0.6">
      <c r="A85" s="273" t="s">
        <v>65</v>
      </c>
      <c r="B85" s="212">
        <v>560</v>
      </c>
      <c r="C85" s="213">
        <v>98459</v>
      </c>
      <c r="D85" s="212">
        <v>582</v>
      </c>
      <c r="E85" s="213">
        <v>98609</v>
      </c>
      <c r="G85" s="163">
        <f t="shared" si="10"/>
        <v>150</v>
      </c>
      <c r="H85" s="238">
        <f t="shared" si="11"/>
        <v>22</v>
      </c>
    </row>
    <row r="86" spans="1:17" ht="35.1" customHeight="1" thickTop="1" thickBot="1" x14ac:dyDescent="0.6">
      <c r="A86" s="273" t="s">
        <v>66</v>
      </c>
      <c r="B86" s="212">
        <v>26</v>
      </c>
      <c r="C86" s="213">
        <v>36146</v>
      </c>
      <c r="D86" s="212">
        <v>12</v>
      </c>
      <c r="E86" s="213">
        <v>8509</v>
      </c>
      <c r="G86" s="163">
        <f t="shared" si="10"/>
        <v>-27637</v>
      </c>
      <c r="H86" s="238">
        <f t="shared" si="11"/>
        <v>-14</v>
      </c>
    </row>
    <row r="87" spans="1:17" ht="35.1" customHeight="1" thickTop="1" thickBot="1" x14ac:dyDescent="0.6">
      <c r="A87" s="275"/>
      <c r="B87" s="276"/>
      <c r="C87" s="278">
        <f>SUM(C85:C86)</f>
        <v>134605</v>
      </c>
      <c r="D87" s="276"/>
      <c r="E87" s="278">
        <f>SUM(E85:E86)</f>
        <v>107118</v>
      </c>
      <c r="F87" s="279"/>
      <c r="G87" s="245">
        <f t="shared" si="10"/>
        <v>-27487</v>
      </c>
      <c r="H87" s="244">
        <f t="shared" si="11"/>
        <v>0</v>
      </c>
    </row>
    <row r="88" spans="1:17" x14ac:dyDescent="0.55000000000000004">
      <c r="A88" s="77"/>
      <c r="B88" s="215"/>
      <c r="C88" s="217"/>
      <c r="D88" s="215"/>
      <c r="E88" s="217"/>
      <c r="F88" s="247"/>
      <c r="G88" s="218"/>
      <c r="H88" s="219"/>
      <c r="I88" s="66"/>
      <c r="J88" s="66"/>
      <c r="K88" s="66"/>
    </row>
    <row r="89" spans="1:17" x14ac:dyDescent="0.55000000000000004">
      <c r="A89" s="74"/>
      <c r="B89" s="220"/>
      <c r="C89" s="222"/>
      <c r="D89" s="220"/>
      <c r="E89" s="222"/>
      <c r="G89" s="223"/>
      <c r="H89" s="224"/>
      <c r="I89" s="66"/>
      <c r="J89" s="66"/>
      <c r="K89" s="66"/>
      <c r="L89" s="66"/>
      <c r="M89" s="66"/>
      <c r="N89" s="66"/>
      <c r="O89" s="66"/>
      <c r="P89" s="66"/>
      <c r="Q89" s="66"/>
    </row>
    <row r="90" spans="1:17" ht="25.5" customHeight="1" x14ac:dyDescent="0.55000000000000004"/>
  </sheetData>
  <mergeCells count="19">
    <mergeCell ref="A80:H80"/>
    <mergeCell ref="A35:H35"/>
    <mergeCell ref="A48:A49"/>
    <mergeCell ref="B48:B49"/>
    <mergeCell ref="C48:C49"/>
    <mergeCell ref="D48:D49"/>
    <mergeCell ref="E48:E49"/>
    <mergeCell ref="G48:G49"/>
    <mergeCell ref="H48:H49"/>
    <mergeCell ref="B1:C1"/>
    <mergeCell ref="D1:E1"/>
    <mergeCell ref="A2:H2"/>
    <mergeCell ref="A3:A4"/>
    <mergeCell ref="B3:B4"/>
    <mergeCell ref="C3:C4"/>
    <mergeCell ref="D3:D4"/>
    <mergeCell ref="E3:E4"/>
    <mergeCell ref="G3:G4"/>
    <mergeCell ref="H3:H4"/>
  </mergeCells>
  <phoneticPr fontId="2" type="noConversion"/>
  <pageMargins left="0.25" right="0.25" top="0.75" bottom="0.75" header="0.3" footer="0.3"/>
  <pageSetup paperSize="9" scale="35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88"/>
  <sheetViews>
    <sheetView zoomScale="41" zoomScaleNormal="41" workbookViewId="0">
      <pane ySplit="1" topLeftCell="A2" activePane="bottomLeft" state="frozen"/>
      <selection pane="bottomLeft" activeCell="AF17" sqref="AE17:AF17"/>
    </sheetView>
  </sheetViews>
  <sheetFormatPr defaultRowHeight="38.25" x14ac:dyDescent="0.55000000000000004"/>
  <cols>
    <col min="1" max="1" width="39" style="69" bestFit="1" customWidth="1"/>
    <col min="2" max="2" width="28.1640625" style="225" bestFit="1" customWidth="1"/>
    <col min="3" max="3" width="29.83203125" style="225" customWidth="1"/>
    <col min="4" max="4" width="28.1640625" style="225" bestFit="1" customWidth="1"/>
    <col min="5" max="5" width="40.83203125" style="225" bestFit="1" customWidth="1"/>
    <col min="6" max="6" width="5.83203125" style="166" customWidth="1"/>
    <col min="7" max="7" width="35.5" style="226" bestFit="1" customWidth="1"/>
    <col min="8" max="8" width="35.5" style="226" customWidth="1"/>
    <col min="9" max="10" width="9.33203125" style="68"/>
    <col min="11" max="11" width="11.1640625" style="68" bestFit="1" customWidth="1"/>
    <col min="12" max="12" width="16" style="68" bestFit="1" customWidth="1"/>
    <col min="13" max="13" width="13.1640625" style="68" bestFit="1" customWidth="1"/>
    <col min="14" max="14" width="19" style="68" bestFit="1" customWidth="1"/>
    <col min="15" max="16384" width="9.33203125" style="68"/>
  </cols>
  <sheetData>
    <row r="1" spans="1:8" s="67" customFormat="1" ht="72.75" customHeight="1" thickBot="1" x14ac:dyDescent="0.6">
      <c r="A1" s="248"/>
      <c r="B1" s="397" t="s">
        <v>94</v>
      </c>
      <c r="C1" s="398"/>
      <c r="D1" s="397" t="s">
        <v>95</v>
      </c>
      <c r="E1" s="398"/>
      <c r="F1" s="249"/>
      <c r="G1" s="236"/>
      <c r="H1" s="237"/>
    </row>
    <row r="2" spans="1:8" ht="33.75" thickTop="1" thickBot="1" x14ac:dyDescent="0.5">
      <c r="A2" s="362" t="s">
        <v>87</v>
      </c>
      <c r="B2" s="363"/>
      <c r="C2" s="363"/>
      <c r="D2" s="363"/>
      <c r="E2" s="363"/>
      <c r="F2" s="363"/>
      <c r="G2" s="363"/>
      <c r="H2" s="364"/>
    </row>
    <row r="3" spans="1:8" ht="35.1" customHeight="1" thickTop="1" x14ac:dyDescent="0.25">
      <c r="A3" s="365" t="s">
        <v>96</v>
      </c>
      <c r="B3" s="367" t="s">
        <v>2</v>
      </c>
      <c r="C3" s="367" t="s">
        <v>3</v>
      </c>
      <c r="D3" s="367" t="s">
        <v>2</v>
      </c>
      <c r="E3" s="369" t="s">
        <v>3</v>
      </c>
      <c r="F3" s="280"/>
      <c r="G3" s="371" t="s">
        <v>73</v>
      </c>
      <c r="H3" s="373" t="s">
        <v>74</v>
      </c>
    </row>
    <row r="4" spans="1:8" ht="35.1" customHeight="1" thickBot="1" x14ac:dyDescent="0.3">
      <c r="A4" s="366"/>
      <c r="B4" s="368"/>
      <c r="C4" s="368"/>
      <c r="D4" s="368"/>
      <c r="E4" s="370"/>
      <c r="F4" s="281"/>
      <c r="G4" s="372"/>
      <c r="H4" s="374"/>
    </row>
    <row r="5" spans="1:8" ht="35.1" customHeight="1" thickBot="1" x14ac:dyDescent="0.6">
      <c r="A5" s="252" t="s">
        <v>31</v>
      </c>
      <c r="B5" s="232">
        <v>1806</v>
      </c>
      <c r="C5" s="233">
        <v>351829</v>
      </c>
      <c r="D5" s="232">
        <v>1918</v>
      </c>
      <c r="E5" s="234">
        <v>393560</v>
      </c>
      <c r="F5" s="235"/>
      <c r="G5" s="236">
        <f t="shared" ref="G5:G13" si="0">E5-C5</f>
        <v>41731</v>
      </c>
      <c r="H5" s="237">
        <f t="shared" ref="H5:H13" si="1">D5-B5</f>
        <v>112</v>
      </c>
    </row>
    <row r="6" spans="1:8" ht="35.1" customHeight="1" thickTop="1" thickBot="1" x14ac:dyDescent="0.6">
      <c r="A6" s="253" t="s">
        <v>32</v>
      </c>
      <c r="B6" s="172">
        <v>138</v>
      </c>
      <c r="C6" s="169">
        <v>60898</v>
      </c>
      <c r="D6" s="172">
        <v>126</v>
      </c>
      <c r="E6" s="170">
        <v>65907</v>
      </c>
      <c r="F6" s="171"/>
      <c r="G6" s="163">
        <f t="shared" si="0"/>
        <v>5009</v>
      </c>
      <c r="H6" s="238">
        <f t="shared" si="1"/>
        <v>-12</v>
      </c>
    </row>
    <row r="7" spans="1:8" ht="35.1" customHeight="1" thickTop="1" thickBot="1" x14ac:dyDescent="0.6">
      <c r="A7" s="254"/>
      <c r="B7" s="239"/>
      <c r="C7" s="240">
        <f>SUM(C5:C6)</f>
        <v>412727</v>
      </c>
      <c r="D7" s="239"/>
      <c r="E7" s="241">
        <f>SUM(E5:E6)</f>
        <v>459467</v>
      </c>
      <c r="F7" s="242"/>
      <c r="G7" s="243">
        <f t="shared" si="0"/>
        <v>46740</v>
      </c>
      <c r="H7" s="244">
        <f t="shared" si="1"/>
        <v>0</v>
      </c>
    </row>
    <row r="8" spans="1:8" ht="35.1" customHeight="1" thickBot="1" x14ac:dyDescent="0.6">
      <c r="A8" s="255" t="s">
        <v>39</v>
      </c>
      <c r="B8" s="227">
        <v>1424</v>
      </c>
      <c r="C8" s="228">
        <v>260191</v>
      </c>
      <c r="D8" s="227">
        <v>1405</v>
      </c>
      <c r="E8" s="229">
        <v>260719</v>
      </c>
      <c r="F8" s="230"/>
      <c r="G8" s="231">
        <f t="shared" si="0"/>
        <v>528</v>
      </c>
      <c r="H8" s="256">
        <f t="shared" si="1"/>
        <v>-19</v>
      </c>
    </row>
    <row r="9" spans="1:8" ht="35.1" customHeight="1" thickTop="1" thickBot="1" x14ac:dyDescent="0.6">
      <c r="A9" s="253" t="s">
        <v>40</v>
      </c>
      <c r="B9" s="172">
        <v>50</v>
      </c>
      <c r="C9" s="169">
        <v>25356</v>
      </c>
      <c r="D9" s="172">
        <v>57</v>
      </c>
      <c r="E9" s="170">
        <v>36700</v>
      </c>
      <c r="F9" s="171"/>
      <c r="G9" s="163">
        <f t="shared" si="0"/>
        <v>11344</v>
      </c>
      <c r="H9" s="238">
        <f t="shared" si="1"/>
        <v>7</v>
      </c>
    </row>
    <row r="10" spans="1:8" ht="35.1" customHeight="1" thickTop="1" thickBot="1" x14ac:dyDescent="0.6">
      <c r="A10" s="253"/>
      <c r="B10" s="172"/>
      <c r="C10" s="169">
        <f>SUM(C8:C9)</f>
        <v>285547</v>
      </c>
      <c r="D10" s="172"/>
      <c r="E10" s="170">
        <f>SUM(E8:E9)</f>
        <v>297419</v>
      </c>
      <c r="F10" s="171"/>
      <c r="G10" s="163">
        <f t="shared" si="0"/>
        <v>11872</v>
      </c>
      <c r="H10" s="238">
        <f t="shared" si="1"/>
        <v>0</v>
      </c>
    </row>
    <row r="11" spans="1:8" ht="35.1" customHeight="1" thickTop="1" thickBot="1" x14ac:dyDescent="0.6">
      <c r="A11" s="253" t="s">
        <v>33</v>
      </c>
      <c r="B11" s="172">
        <v>1050</v>
      </c>
      <c r="C11" s="169">
        <v>180703</v>
      </c>
      <c r="D11" s="172">
        <v>1134</v>
      </c>
      <c r="E11" s="170">
        <v>197813</v>
      </c>
      <c r="F11" s="171"/>
      <c r="G11" s="163">
        <f t="shared" si="0"/>
        <v>17110</v>
      </c>
      <c r="H11" s="238">
        <f t="shared" si="1"/>
        <v>84</v>
      </c>
    </row>
    <row r="12" spans="1:8" ht="35.1" customHeight="1" thickTop="1" thickBot="1" x14ac:dyDescent="0.6">
      <c r="A12" s="253" t="s">
        <v>34</v>
      </c>
      <c r="B12" s="172">
        <v>54</v>
      </c>
      <c r="C12" s="169">
        <v>21973</v>
      </c>
      <c r="D12" s="172">
        <v>66</v>
      </c>
      <c r="E12" s="170">
        <v>26564</v>
      </c>
      <c r="F12" s="171"/>
      <c r="G12" s="163">
        <f t="shared" si="0"/>
        <v>4591</v>
      </c>
      <c r="H12" s="238">
        <f t="shared" si="1"/>
        <v>12</v>
      </c>
    </row>
    <row r="13" spans="1:8" ht="35.1" customHeight="1" thickTop="1" thickBot="1" x14ac:dyDescent="0.6">
      <c r="A13" s="257"/>
      <c r="B13" s="173"/>
      <c r="C13" s="174">
        <f>SUM(C11:C12)</f>
        <v>202676</v>
      </c>
      <c r="D13" s="173"/>
      <c r="E13" s="175">
        <f>SUM(E11:E12)</f>
        <v>224377</v>
      </c>
      <c r="F13" s="171"/>
      <c r="G13" s="176">
        <f t="shared" si="0"/>
        <v>21701</v>
      </c>
      <c r="H13" s="258">
        <f t="shared" si="1"/>
        <v>0</v>
      </c>
    </row>
    <row r="14" spans="1:8" ht="35.1" customHeight="1" thickTop="1" thickBot="1" x14ac:dyDescent="0.6">
      <c r="A14" s="250"/>
      <c r="B14" s="177"/>
      <c r="C14" s="178"/>
      <c r="D14" s="177"/>
      <c r="E14" s="179"/>
      <c r="F14" s="171"/>
      <c r="G14" s="180"/>
      <c r="H14" s="259"/>
    </row>
    <row r="15" spans="1:8" ht="35.1" customHeight="1" thickTop="1" thickBot="1" x14ac:dyDescent="0.6">
      <c r="A15" s="253" t="s">
        <v>41</v>
      </c>
      <c r="B15" s="172">
        <v>1606</v>
      </c>
      <c r="C15" s="169">
        <v>296477</v>
      </c>
      <c r="D15" s="172">
        <v>1600</v>
      </c>
      <c r="E15" s="170">
        <v>294113</v>
      </c>
      <c r="F15" s="171"/>
      <c r="G15" s="163">
        <f t="shared" ref="G15:G26" si="2">E15-C15</f>
        <v>-2364</v>
      </c>
      <c r="H15" s="238">
        <f t="shared" ref="H15:H26" si="3">D15-B15</f>
        <v>-6</v>
      </c>
    </row>
    <row r="16" spans="1:8" ht="35.1" customHeight="1" thickTop="1" thickBot="1" x14ac:dyDescent="0.6">
      <c r="A16" s="253" t="s">
        <v>42</v>
      </c>
      <c r="B16" s="172">
        <v>57</v>
      </c>
      <c r="C16" s="169">
        <v>32032</v>
      </c>
      <c r="D16" s="172">
        <v>53</v>
      </c>
      <c r="E16" s="170">
        <v>29222</v>
      </c>
      <c r="F16" s="171"/>
      <c r="G16" s="163">
        <f t="shared" si="2"/>
        <v>-2810</v>
      </c>
      <c r="H16" s="238">
        <f t="shared" si="3"/>
        <v>-4</v>
      </c>
    </row>
    <row r="17" spans="1:12" ht="35.1" customHeight="1" thickTop="1" thickBot="1" x14ac:dyDescent="0.6">
      <c r="A17" s="253"/>
      <c r="B17" s="172"/>
      <c r="C17" s="169">
        <f>SUM(C15:C16)</f>
        <v>328509</v>
      </c>
      <c r="D17" s="172"/>
      <c r="E17" s="170">
        <f>SUM(E15:E16)</f>
        <v>323335</v>
      </c>
      <c r="F17" s="171"/>
      <c r="G17" s="181">
        <f t="shared" si="2"/>
        <v>-5174</v>
      </c>
      <c r="H17" s="238">
        <f t="shared" si="3"/>
        <v>0</v>
      </c>
    </row>
    <row r="18" spans="1:12" ht="35.1" customHeight="1" thickTop="1" thickBot="1" x14ac:dyDescent="0.6">
      <c r="A18" s="253" t="s">
        <v>37</v>
      </c>
      <c r="B18" s="172">
        <v>1715</v>
      </c>
      <c r="C18" s="169">
        <v>302797</v>
      </c>
      <c r="D18" s="172">
        <v>1536</v>
      </c>
      <c r="E18" s="170">
        <v>275634</v>
      </c>
      <c r="F18" s="171"/>
      <c r="G18" s="163">
        <f t="shared" si="2"/>
        <v>-27163</v>
      </c>
      <c r="H18" s="238">
        <f t="shared" si="3"/>
        <v>-179</v>
      </c>
    </row>
    <row r="19" spans="1:12" ht="35.1" customHeight="1" thickTop="1" thickBot="1" x14ac:dyDescent="0.6">
      <c r="A19" s="253" t="s">
        <v>38</v>
      </c>
      <c r="B19" s="172">
        <v>40</v>
      </c>
      <c r="C19" s="169">
        <v>31239</v>
      </c>
      <c r="D19" s="172">
        <v>47</v>
      </c>
      <c r="E19" s="170">
        <v>32760</v>
      </c>
      <c r="F19" s="171"/>
      <c r="G19" s="163">
        <f t="shared" si="2"/>
        <v>1521</v>
      </c>
      <c r="H19" s="238">
        <f t="shared" si="3"/>
        <v>7</v>
      </c>
    </row>
    <row r="20" spans="1:12" ht="35.1" customHeight="1" thickTop="1" thickBot="1" x14ac:dyDescent="0.6">
      <c r="A20" s="253"/>
      <c r="B20" s="172"/>
      <c r="C20" s="169">
        <f>SUM(C18:C19)</f>
        <v>334036</v>
      </c>
      <c r="D20" s="172"/>
      <c r="E20" s="170">
        <f>SUM(E18:E19)</f>
        <v>308394</v>
      </c>
      <c r="F20" s="171"/>
      <c r="G20" s="181">
        <f t="shared" si="2"/>
        <v>-25642</v>
      </c>
      <c r="H20" s="238">
        <f t="shared" si="3"/>
        <v>0</v>
      </c>
    </row>
    <row r="21" spans="1:12" ht="35.1" customHeight="1" thickTop="1" thickBot="1" x14ac:dyDescent="0.6">
      <c r="A21" s="253" t="s">
        <v>35</v>
      </c>
      <c r="B21" s="172">
        <v>1544</v>
      </c>
      <c r="C21" s="169">
        <v>266199</v>
      </c>
      <c r="D21" s="172">
        <v>1439</v>
      </c>
      <c r="E21" s="170">
        <v>285671</v>
      </c>
      <c r="F21" s="171"/>
      <c r="G21" s="163">
        <f t="shared" si="2"/>
        <v>19472</v>
      </c>
      <c r="H21" s="238">
        <f t="shared" si="3"/>
        <v>-105</v>
      </c>
    </row>
    <row r="22" spans="1:12" ht="35.1" customHeight="1" thickTop="1" thickBot="1" x14ac:dyDescent="0.6">
      <c r="A22" s="253" t="s">
        <v>36</v>
      </c>
      <c r="B22" s="172">
        <v>60</v>
      </c>
      <c r="C22" s="169">
        <v>28415</v>
      </c>
      <c r="D22" s="172">
        <v>69</v>
      </c>
      <c r="E22" s="170">
        <v>37095</v>
      </c>
      <c r="F22" s="171"/>
      <c r="G22" s="163">
        <f t="shared" si="2"/>
        <v>8680</v>
      </c>
      <c r="H22" s="238">
        <f t="shared" si="3"/>
        <v>9</v>
      </c>
    </row>
    <row r="23" spans="1:12" ht="35.1" customHeight="1" thickTop="1" thickBot="1" x14ac:dyDescent="0.6">
      <c r="A23" s="253"/>
      <c r="B23" s="172"/>
      <c r="C23" s="169">
        <f>SUM(C21:C22)</f>
        <v>294614</v>
      </c>
      <c r="D23" s="172"/>
      <c r="E23" s="170">
        <f>SUM(E21:E22)</f>
        <v>322766</v>
      </c>
      <c r="F23" s="171"/>
      <c r="G23" s="163">
        <f t="shared" si="2"/>
        <v>28152</v>
      </c>
      <c r="H23" s="238">
        <f t="shared" si="3"/>
        <v>0</v>
      </c>
    </row>
    <row r="24" spans="1:12" ht="35.1" customHeight="1" thickTop="1" thickBot="1" x14ac:dyDescent="0.6">
      <c r="A24" s="253" t="s">
        <v>45</v>
      </c>
      <c r="B24" s="172">
        <v>1086</v>
      </c>
      <c r="C24" s="169">
        <v>212253</v>
      </c>
      <c r="D24" s="172">
        <v>1056</v>
      </c>
      <c r="E24" s="170">
        <v>199973</v>
      </c>
      <c r="F24" s="171"/>
      <c r="G24" s="163">
        <f t="shared" si="2"/>
        <v>-12280</v>
      </c>
      <c r="H24" s="238">
        <f t="shared" si="3"/>
        <v>-30</v>
      </c>
    </row>
    <row r="25" spans="1:12" ht="35.1" customHeight="1" thickTop="1" thickBot="1" x14ac:dyDescent="0.6">
      <c r="A25" s="253" t="s">
        <v>46</v>
      </c>
      <c r="B25" s="172">
        <v>68</v>
      </c>
      <c r="C25" s="169">
        <v>34620</v>
      </c>
      <c r="D25" s="172">
        <v>73</v>
      </c>
      <c r="E25" s="170">
        <v>43526</v>
      </c>
      <c r="F25" s="171"/>
      <c r="G25" s="163">
        <f t="shared" si="2"/>
        <v>8906</v>
      </c>
      <c r="H25" s="238">
        <f t="shared" si="3"/>
        <v>5</v>
      </c>
    </row>
    <row r="26" spans="1:12" ht="35.1" customHeight="1" thickTop="1" thickBot="1" x14ac:dyDescent="0.6">
      <c r="A26" s="257"/>
      <c r="B26" s="173"/>
      <c r="C26" s="174">
        <f>SUM(C24:C25)</f>
        <v>246873</v>
      </c>
      <c r="D26" s="173"/>
      <c r="E26" s="175">
        <f>SUM(E24:E25)</f>
        <v>243499</v>
      </c>
      <c r="F26" s="171"/>
      <c r="G26" s="182">
        <f t="shared" si="2"/>
        <v>-3374</v>
      </c>
      <c r="H26" s="258">
        <f t="shared" si="3"/>
        <v>0</v>
      </c>
    </row>
    <row r="27" spans="1:12" ht="35.1" customHeight="1" thickTop="1" thickBot="1" x14ac:dyDescent="0.6">
      <c r="A27" s="260"/>
      <c r="B27" s="183"/>
      <c r="C27" s="184"/>
      <c r="D27" s="183"/>
      <c r="E27" s="185"/>
      <c r="F27" s="171"/>
      <c r="G27" s="186"/>
      <c r="H27" s="261"/>
      <c r="I27" s="65"/>
      <c r="J27" s="65"/>
      <c r="K27" s="65"/>
    </row>
    <row r="28" spans="1:12" ht="35.1" customHeight="1" thickTop="1" thickBot="1" x14ac:dyDescent="0.6">
      <c r="A28" s="262" t="s">
        <v>43</v>
      </c>
      <c r="B28" s="187">
        <v>961</v>
      </c>
      <c r="C28" s="188">
        <v>242719</v>
      </c>
      <c r="D28" s="187">
        <v>1043</v>
      </c>
      <c r="E28" s="189">
        <v>196537</v>
      </c>
      <c r="F28" s="171"/>
      <c r="G28" s="190">
        <f>E28-C28</f>
        <v>-46182</v>
      </c>
      <c r="H28" s="246">
        <f>D28-B28</f>
        <v>82</v>
      </c>
    </row>
    <row r="29" spans="1:12" ht="35.1" customHeight="1" thickTop="1" thickBot="1" x14ac:dyDescent="0.6">
      <c r="A29" s="262" t="s">
        <v>44</v>
      </c>
      <c r="B29" s="187">
        <v>51</v>
      </c>
      <c r="C29" s="188">
        <v>43829</v>
      </c>
      <c r="D29" s="187">
        <v>89</v>
      </c>
      <c r="E29" s="189">
        <v>48547</v>
      </c>
      <c r="F29" s="171"/>
      <c r="G29" s="190">
        <f>E29-C29</f>
        <v>4718</v>
      </c>
      <c r="H29" s="246">
        <f>D29-B29</f>
        <v>38</v>
      </c>
    </row>
    <row r="30" spans="1:12" ht="35.1" customHeight="1" thickTop="1" thickBot="1" x14ac:dyDescent="0.6">
      <c r="A30" s="263"/>
      <c r="B30" s="191"/>
      <c r="C30" s="192">
        <f>SUM(C28:C29)</f>
        <v>286548</v>
      </c>
      <c r="D30" s="191"/>
      <c r="E30" s="193">
        <f>SUM(E28:E29)</f>
        <v>245084</v>
      </c>
      <c r="F30" s="171"/>
      <c r="G30" s="194">
        <f>E30-C30</f>
        <v>-41464</v>
      </c>
      <c r="H30" s="264">
        <f>D30-B30</f>
        <v>0</v>
      </c>
    </row>
    <row r="31" spans="1:12" ht="35.1" customHeight="1" thickTop="1" thickBot="1" x14ac:dyDescent="0.6">
      <c r="A31" s="260"/>
      <c r="B31" s="183"/>
      <c r="C31" s="184"/>
      <c r="D31" s="183"/>
      <c r="E31" s="185"/>
      <c r="F31" s="171"/>
      <c r="G31" s="186"/>
      <c r="H31" s="261"/>
      <c r="I31" s="65"/>
      <c r="J31" s="65"/>
      <c r="K31" s="65"/>
      <c r="L31" s="65"/>
    </row>
    <row r="32" spans="1:12" ht="35.1" customHeight="1" thickTop="1" thickBot="1" x14ac:dyDescent="0.6">
      <c r="A32" s="262" t="s">
        <v>49</v>
      </c>
      <c r="B32" s="187">
        <v>1796</v>
      </c>
      <c r="C32" s="188">
        <v>335810</v>
      </c>
      <c r="D32" s="187">
        <v>1767</v>
      </c>
      <c r="E32" s="189">
        <v>370329</v>
      </c>
      <c r="F32" s="171"/>
      <c r="G32" s="190">
        <f>E32-C32</f>
        <v>34519</v>
      </c>
      <c r="H32" s="246">
        <f>D32-B32</f>
        <v>-29</v>
      </c>
    </row>
    <row r="33" spans="1:17" ht="35.1" customHeight="1" thickTop="1" thickBot="1" x14ac:dyDescent="0.6">
      <c r="A33" s="262" t="s">
        <v>50</v>
      </c>
      <c r="B33" s="187">
        <v>9</v>
      </c>
      <c r="C33" s="188">
        <v>24980</v>
      </c>
      <c r="D33" s="187">
        <v>10</v>
      </c>
      <c r="E33" s="189">
        <v>28980</v>
      </c>
      <c r="F33" s="171"/>
      <c r="G33" s="190">
        <f>E33-C33</f>
        <v>4000</v>
      </c>
      <c r="H33" s="246">
        <f>D33-B33</f>
        <v>1</v>
      </c>
    </row>
    <row r="34" spans="1:17" ht="35.1" customHeight="1" thickTop="1" thickBot="1" x14ac:dyDescent="0.6">
      <c r="A34" s="263"/>
      <c r="B34" s="191"/>
      <c r="C34" s="192">
        <f>SUM(C32:C33)</f>
        <v>360790</v>
      </c>
      <c r="D34" s="191"/>
      <c r="E34" s="193">
        <f>SUM(E32:E33)</f>
        <v>399309</v>
      </c>
      <c r="F34" s="171"/>
      <c r="G34" s="195">
        <f>E34-C34</f>
        <v>38519</v>
      </c>
      <c r="H34" s="264">
        <f>D34-B34</f>
        <v>0</v>
      </c>
    </row>
    <row r="35" spans="1:17" ht="35.1" customHeight="1" thickTop="1" thickBot="1" x14ac:dyDescent="0.5">
      <c r="A35" s="347" t="s">
        <v>88</v>
      </c>
      <c r="B35" s="348"/>
      <c r="C35" s="348"/>
      <c r="D35" s="348"/>
      <c r="E35" s="348"/>
      <c r="F35" s="348"/>
      <c r="G35" s="348"/>
      <c r="H35" s="349"/>
      <c r="I35" s="65"/>
      <c r="J35" s="65"/>
      <c r="K35" s="65"/>
      <c r="L35" s="65"/>
    </row>
    <row r="36" spans="1:17" ht="35.1" customHeight="1" thickTop="1" thickBot="1" x14ac:dyDescent="0.6">
      <c r="A36" s="260"/>
      <c r="B36" s="183"/>
      <c r="C36" s="184"/>
      <c r="D36" s="183"/>
      <c r="E36" s="185"/>
      <c r="F36" s="171"/>
      <c r="G36" s="186"/>
      <c r="H36" s="261"/>
      <c r="I36" s="65"/>
      <c r="J36" s="65"/>
      <c r="K36" s="65"/>
      <c r="L36" s="65"/>
    </row>
    <row r="37" spans="1:17" ht="35.1" customHeight="1" thickTop="1" thickBot="1" x14ac:dyDescent="0.6">
      <c r="A37" s="262" t="s">
        <v>30</v>
      </c>
      <c r="B37" s="187">
        <v>1812</v>
      </c>
      <c r="C37" s="188">
        <v>346852</v>
      </c>
      <c r="D37" s="187">
        <v>1849</v>
      </c>
      <c r="E37" s="189">
        <v>357929</v>
      </c>
      <c r="F37" s="171"/>
      <c r="G37" s="190">
        <f>E37-C37</f>
        <v>11077</v>
      </c>
      <c r="H37" s="246">
        <f>D37-B37</f>
        <v>37</v>
      </c>
    </row>
    <row r="38" spans="1:17" ht="35.1" customHeight="1" thickTop="1" thickBot="1" x14ac:dyDescent="0.6">
      <c r="A38" s="262" t="s">
        <v>28</v>
      </c>
      <c r="B38" s="187">
        <v>31</v>
      </c>
      <c r="C38" s="188">
        <v>35020</v>
      </c>
      <c r="D38" s="187">
        <v>32</v>
      </c>
      <c r="E38" s="189">
        <v>34449</v>
      </c>
      <c r="F38" s="171"/>
      <c r="G38" s="190">
        <f>E38-C38</f>
        <v>-571</v>
      </c>
      <c r="H38" s="246">
        <f>D38-B38</f>
        <v>1</v>
      </c>
    </row>
    <row r="39" spans="1:17" ht="35.1" customHeight="1" thickTop="1" thickBot="1" x14ac:dyDescent="0.6">
      <c r="A39" s="263"/>
      <c r="B39" s="191"/>
      <c r="C39" s="192">
        <f>SUM(C37:C38)</f>
        <v>381872</v>
      </c>
      <c r="D39" s="191"/>
      <c r="E39" s="193">
        <f>SUM(E37:E38)</f>
        <v>392378</v>
      </c>
      <c r="F39" s="171"/>
      <c r="G39" s="195">
        <f>E39-C39</f>
        <v>10506</v>
      </c>
      <c r="H39" s="264">
        <f>D39-B39</f>
        <v>0</v>
      </c>
    </row>
    <row r="40" spans="1:17" ht="35.1" customHeight="1" thickTop="1" thickBot="1" x14ac:dyDescent="0.6">
      <c r="A40" s="260"/>
      <c r="B40" s="183"/>
      <c r="C40" s="184"/>
      <c r="D40" s="183"/>
      <c r="E40" s="185"/>
      <c r="F40" s="171"/>
      <c r="G40" s="186"/>
      <c r="H40" s="261"/>
      <c r="I40" s="65"/>
      <c r="J40" s="65"/>
      <c r="K40" s="65"/>
      <c r="L40" s="65"/>
    </row>
    <row r="41" spans="1:17" ht="35.1" customHeight="1" thickTop="1" thickBot="1" x14ac:dyDescent="0.6">
      <c r="A41" s="262" t="s">
        <v>47</v>
      </c>
      <c r="B41" s="187">
        <v>1050</v>
      </c>
      <c r="C41" s="188">
        <v>218338</v>
      </c>
      <c r="D41" s="187">
        <v>962</v>
      </c>
      <c r="E41" s="189">
        <v>195629</v>
      </c>
      <c r="F41" s="171"/>
      <c r="G41" s="190">
        <f>E41-C41</f>
        <v>-22709</v>
      </c>
      <c r="H41" s="246">
        <f>D41-B41</f>
        <v>-88</v>
      </c>
    </row>
    <row r="42" spans="1:17" ht="35.1" customHeight="1" thickTop="1" thickBot="1" x14ac:dyDescent="0.6">
      <c r="A42" s="262" t="s">
        <v>48</v>
      </c>
      <c r="B42" s="187">
        <v>8</v>
      </c>
      <c r="C42" s="188">
        <v>17740</v>
      </c>
      <c r="D42" s="187">
        <v>17</v>
      </c>
      <c r="E42" s="189">
        <v>43772</v>
      </c>
      <c r="F42" s="171"/>
      <c r="G42" s="190">
        <f>E42-C42</f>
        <v>26032</v>
      </c>
      <c r="H42" s="246">
        <f>D42-B42</f>
        <v>9</v>
      </c>
    </row>
    <row r="43" spans="1:17" ht="35.1" customHeight="1" thickTop="1" thickBot="1" x14ac:dyDescent="0.6">
      <c r="A43" s="263"/>
      <c r="B43" s="191"/>
      <c r="C43" s="192">
        <f>SUM(C41:C42)</f>
        <v>236078</v>
      </c>
      <c r="D43" s="191"/>
      <c r="E43" s="193">
        <f>SUM(E41:E42)</f>
        <v>239401</v>
      </c>
      <c r="F43" s="171"/>
      <c r="G43" s="195">
        <f>E43-C43</f>
        <v>3323</v>
      </c>
      <c r="H43" s="264">
        <f>D43-B43</f>
        <v>0</v>
      </c>
    </row>
    <row r="44" spans="1:17" ht="35.1" customHeight="1" thickTop="1" x14ac:dyDescent="0.55000000000000004">
      <c r="A44" s="265"/>
      <c r="B44" s="196"/>
      <c r="C44" s="197"/>
      <c r="D44" s="196"/>
      <c r="E44" s="198"/>
      <c r="F44" s="171"/>
      <c r="G44" s="283"/>
      <c r="H44" s="284"/>
    </row>
    <row r="45" spans="1:17" ht="35.1" customHeight="1" thickBot="1" x14ac:dyDescent="0.6">
      <c r="A45" s="265"/>
      <c r="B45" s="196"/>
      <c r="C45" s="197"/>
      <c r="D45" s="196"/>
      <c r="E45" s="198"/>
      <c r="F45" s="171"/>
      <c r="G45" s="199"/>
      <c r="H45" s="266"/>
      <c r="I45" s="162"/>
      <c r="J45" s="142"/>
      <c r="K45" s="142"/>
      <c r="L45" s="142"/>
      <c r="M45" s="142"/>
      <c r="N45" s="142"/>
    </row>
    <row r="46" spans="1:17" ht="35.1" customHeight="1" thickTop="1" x14ac:dyDescent="0.4">
      <c r="A46" s="350" t="s">
        <v>96</v>
      </c>
      <c r="B46" s="352" t="s">
        <v>2</v>
      </c>
      <c r="C46" s="352" t="s">
        <v>3</v>
      </c>
      <c r="D46" s="352" t="s">
        <v>2</v>
      </c>
      <c r="E46" s="354" t="s">
        <v>3</v>
      </c>
      <c r="F46" s="282"/>
      <c r="G46" s="356" t="s">
        <v>73</v>
      </c>
      <c r="H46" s="358" t="s">
        <v>74</v>
      </c>
      <c r="I46" s="65"/>
      <c r="J46" s="65"/>
      <c r="K46" s="65"/>
      <c r="L46" s="65"/>
      <c r="M46" s="65"/>
      <c r="N46" s="65"/>
      <c r="O46" s="65"/>
      <c r="P46" s="65"/>
      <c r="Q46" s="65"/>
    </row>
    <row r="47" spans="1:17" ht="35.1" customHeight="1" thickBot="1" x14ac:dyDescent="0.3">
      <c r="A47" s="351"/>
      <c r="B47" s="353"/>
      <c r="C47" s="353"/>
      <c r="D47" s="353"/>
      <c r="E47" s="355"/>
      <c r="F47" s="280"/>
      <c r="G47" s="357"/>
      <c r="H47" s="359"/>
    </row>
    <row r="48" spans="1:17" ht="35.1" customHeight="1" thickTop="1" thickBot="1" x14ac:dyDescent="0.6">
      <c r="A48" s="267" t="s">
        <v>53</v>
      </c>
      <c r="B48" s="200">
        <v>1360</v>
      </c>
      <c r="C48" s="188">
        <v>310266</v>
      </c>
      <c r="D48" s="200">
        <v>1179</v>
      </c>
      <c r="E48" s="189">
        <v>245391</v>
      </c>
      <c r="F48" s="171"/>
      <c r="G48" s="190">
        <f t="shared" ref="G48:G59" si="4">E48-C48</f>
        <v>-64875</v>
      </c>
      <c r="H48" s="246">
        <f t="shared" ref="H48:H59" si="5">D48-B48</f>
        <v>-181</v>
      </c>
    </row>
    <row r="49" spans="1:16" ht="35.1" customHeight="1" thickTop="1" thickBot="1" x14ac:dyDescent="0.6">
      <c r="A49" s="267" t="s">
        <v>54</v>
      </c>
      <c r="B49" s="200">
        <v>36</v>
      </c>
      <c r="C49" s="188">
        <v>40622</v>
      </c>
      <c r="D49" s="200">
        <v>53</v>
      </c>
      <c r="E49" s="189">
        <v>72178</v>
      </c>
      <c r="F49" s="171"/>
      <c r="G49" s="190">
        <f t="shared" si="4"/>
        <v>31556</v>
      </c>
      <c r="H49" s="246">
        <f t="shared" si="5"/>
        <v>17</v>
      </c>
    </row>
    <row r="50" spans="1:16" ht="35.1" customHeight="1" thickTop="1" thickBot="1" x14ac:dyDescent="0.6">
      <c r="A50" s="267"/>
      <c r="B50" s="200"/>
      <c r="C50" s="188">
        <f>SUM(C48:C49)</f>
        <v>350888</v>
      </c>
      <c r="D50" s="200"/>
      <c r="E50" s="189">
        <f>SUM(E48:E49)</f>
        <v>317569</v>
      </c>
      <c r="F50" s="171"/>
      <c r="G50" s="201">
        <f t="shared" si="4"/>
        <v>-33319</v>
      </c>
      <c r="H50" s="246">
        <f t="shared" si="5"/>
        <v>0</v>
      </c>
    </row>
    <row r="51" spans="1:16" ht="35.1" customHeight="1" thickTop="1" thickBot="1" x14ac:dyDescent="0.6">
      <c r="A51" s="267" t="s">
        <v>51</v>
      </c>
      <c r="B51" s="187">
        <v>999</v>
      </c>
      <c r="C51" s="188">
        <v>184098</v>
      </c>
      <c r="D51" s="187">
        <v>1044</v>
      </c>
      <c r="E51" s="189">
        <v>177084</v>
      </c>
      <c r="F51" s="171"/>
      <c r="G51" s="190">
        <f t="shared" si="4"/>
        <v>-7014</v>
      </c>
      <c r="H51" s="246">
        <f t="shared" si="5"/>
        <v>45</v>
      </c>
    </row>
    <row r="52" spans="1:16" ht="35.1" customHeight="1" thickTop="1" thickBot="1" x14ac:dyDescent="0.6">
      <c r="A52" s="267" t="s">
        <v>52</v>
      </c>
      <c r="B52" s="200">
        <v>14</v>
      </c>
      <c r="C52" s="188">
        <v>10729</v>
      </c>
      <c r="D52" s="200">
        <v>36</v>
      </c>
      <c r="E52" s="189">
        <v>34932</v>
      </c>
      <c r="F52" s="171"/>
      <c r="G52" s="190">
        <f t="shared" si="4"/>
        <v>24203</v>
      </c>
      <c r="H52" s="246">
        <f t="shared" si="5"/>
        <v>22</v>
      </c>
    </row>
    <row r="53" spans="1:16" ht="35.1" customHeight="1" thickTop="1" thickBot="1" x14ac:dyDescent="0.6">
      <c r="A53" s="267"/>
      <c r="B53" s="200"/>
      <c r="C53" s="188">
        <f>SUM(C51:C52)</f>
        <v>194827</v>
      </c>
      <c r="D53" s="200"/>
      <c r="E53" s="189">
        <f>SUM(E51:E52)</f>
        <v>212016</v>
      </c>
      <c r="F53" s="171"/>
      <c r="G53" s="190">
        <f t="shared" si="4"/>
        <v>17189</v>
      </c>
      <c r="H53" s="246">
        <f t="shared" si="5"/>
        <v>0</v>
      </c>
    </row>
    <row r="54" spans="1:16" ht="35.1" customHeight="1" thickTop="1" thickBot="1" x14ac:dyDescent="0.6">
      <c r="A54" s="267" t="s">
        <v>59</v>
      </c>
      <c r="B54" s="200">
        <v>738</v>
      </c>
      <c r="C54" s="202">
        <v>116568</v>
      </c>
      <c r="D54" s="200">
        <v>740</v>
      </c>
      <c r="E54" s="203">
        <v>115666</v>
      </c>
      <c r="G54" s="190">
        <f t="shared" si="4"/>
        <v>-902</v>
      </c>
      <c r="H54" s="246">
        <f t="shared" si="5"/>
        <v>2</v>
      </c>
    </row>
    <row r="55" spans="1:16" ht="35.1" customHeight="1" thickTop="1" thickBot="1" x14ac:dyDescent="0.6">
      <c r="A55" s="267" t="s">
        <v>60</v>
      </c>
      <c r="B55" s="200">
        <v>14</v>
      </c>
      <c r="C55" s="202">
        <v>19341</v>
      </c>
      <c r="D55" s="200">
        <v>15</v>
      </c>
      <c r="E55" s="203">
        <v>38911</v>
      </c>
      <c r="G55" s="190">
        <f t="shared" si="4"/>
        <v>19570</v>
      </c>
      <c r="H55" s="246">
        <f t="shared" si="5"/>
        <v>1</v>
      </c>
    </row>
    <row r="56" spans="1:16" ht="35.1" customHeight="1" thickTop="1" thickBot="1" x14ac:dyDescent="0.6">
      <c r="A56" s="267"/>
      <c r="B56" s="200"/>
      <c r="C56" s="202">
        <f>SUM(C54:C55)</f>
        <v>135909</v>
      </c>
      <c r="D56" s="200"/>
      <c r="E56" s="203">
        <f>SUM(E54:E55)</f>
        <v>154577</v>
      </c>
      <c r="G56" s="190">
        <f t="shared" si="4"/>
        <v>18668</v>
      </c>
      <c r="H56" s="246">
        <f t="shared" si="5"/>
        <v>0</v>
      </c>
    </row>
    <row r="57" spans="1:16" ht="35.1" customHeight="1" thickTop="1" thickBot="1" x14ac:dyDescent="0.6">
      <c r="A57" s="267" t="s">
        <v>61</v>
      </c>
      <c r="B57" s="200">
        <v>849</v>
      </c>
      <c r="C57" s="202">
        <v>128386</v>
      </c>
      <c r="D57" s="200">
        <v>897</v>
      </c>
      <c r="E57" s="203">
        <v>149419</v>
      </c>
      <c r="G57" s="190">
        <f t="shared" si="4"/>
        <v>21033</v>
      </c>
      <c r="H57" s="246">
        <f t="shared" si="5"/>
        <v>48</v>
      </c>
    </row>
    <row r="58" spans="1:16" ht="35.1" customHeight="1" thickTop="1" thickBot="1" x14ac:dyDescent="0.6">
      <c r="A58" s="267" t="s">
        <v>62</v>
      </c>
      <c r="B58" s="200">
        <v>10</v>
      </c>
      <c r="C58" s="202">
        <v>20827</v>
      </c>
      <c r="D58" s="200">
        <v>13</v>
      </c>
      <c r="E58" s="203">
        <v>25646</v>
      </c>
      <c r="G58" s="190">
        <f t="shared" si="4"/>
        <v>4819</v>
      </c>
      <c r="H58" s="246">
        <f t="shared" si="5"/>
        <v>3</v>
      </c>
    </row>
    <row r="59" spans="1:16" ht="35.1" customHeight="1" thickTop="1" thickBot="1" x14ac:dyDescent="0.6">
      <c r="A59" s="268"/>
      <c r="B59" s="204"/>
      <c r="C59" s="205">
        <f>SUM(C57:C58)</f>
        <v>149213</v>
      </c>
      <c r="D59" s="204"/>
      <c r="E59" s="206">
        <f>SUM(E57:E58)</f>
        <v>175065</v>
      </c>
      <c r="G59" s="195">
        <f t="shared" si="4"/>
        <v>25852</v>
      </c>
      <c r="H59" s="264">
        <f t="shared" si="5"/>
        <v>0</v>
      </c>
    </row>
    <row r="60" spans="1:16" ht="35.1" customHeight="1" thickTop="1" thickBot="1" x14ac:dyDescent="0.6">
      <c r="A60" s="269"/>
      <c r="B60" s="207"/>
      <c r="C60" s="208"/>
      <c r="D60" s="207"/>
      <c r="E60" s="209"/>
      <c r="G60" s="210"/>
      <c r="H60" s="270"/>
      <c r="I60" s="66"/>
      <c r="J60" s="66"/>
      <c r="K60" s="66"/>
      <c r="L60" s="66"/>
      <c r="M60" s="66"/>
      <c r="N60" s="66"/>
      <c r="O60" s="66"/>
      <c r="P60" s="66"/>
    </row>
    <row r="61" spans="1:16" ht="35.1" customHeight="1" thickTop="1" thickBot="1" x14ac:dyDescent="0.6">
      <c r="A61" s="267" t="s">
        <v>83</v>
      </c>
      <c r="B61" s="200">
        <v>855</v>
      </c>
      <c r="C61" s="188">
        <v>169817</v>
      </c>
      <c r="D61" s="200">
        <v>865</v>
      </c>
      <c r="E61" s="189">
        <v>173278</v>
      </c>
      <c r="F61" s="171"/>
      <c r="G61" s="190">
        <f t="shared" ref="G61:G66" si="6">E61-C61</f>
        <v>3461</v>
      </c>
      <c r="H61" s="246">
        <f t="shared" ref="H61:H66" si="7">D61-B61</f>
        <v>10</v>
      </c>
    </row>
    <row r="62" spans="1:16" ht="35.1" customHeight="1" thickTop="1" thickBot="1" x14ac:dyDescent="0.6">
      <c r="A62" s="267" t="s">
        <v>84</v>
      </c>
      <c r="B62" s="200">
        <v>10</v>
      </c>
      <c r="C62" s="188">
        <v>33549</v>
      </c>
      <c r="D62" s="200">
        <v>11</v>
      </c>
      <c r="E62" s="189">
        <v>40187</v>
      </c>
      <c r="F62" s="171"/>
      <c r="G62" s="190">
        <f t="shared" si="6"/>
        <v>6638</v>
      </c>
      <c r="H62" s="246">
        <f t="shared" si="7"/>
        <v>1</v>
      </c>
    </row>
    <row r="63" spans="1:16" ht="35.1" customHeight="1" thickTop="1" thickBot="1" x14ac:dyDescent="0.6">
      <c r="A63" s="267"/>
      <c r="B63" s="200"/>
      <c r="C63" s="188">
        <f>SUM(C61:C62)</f>
        <v>203366</v>
      </c>
      <c r="D63" s="200"/>
      <c r="E63" s="189">
        <f>SUM(E61:E62)</f>
        <v>213465</v>
      </c>
      <c r="F63" s="171"/>
      <c r="G63" s="190">
        <f t="shared" si="6"/>
        <v>10099</v>
      </c>
      <c r="H63" s="246">
        <f t="shared" si="7"/>
        <v>0</v>
      </c>
    </row>
    <row r="64" spans="1:16" ht="35.1" customHeight="1" thickTop="1" thickBot="1" x14ac:dyDescent="0.6">
      <c r="A64" s="267" t="s">
        <v>57</v>
      </c>
      <c r="B64" s="200">
        <v>595</v>
      </c>
      <c r="C64" s="188">
        <v>129133</v>
      </c>
      <c r="D64" s="200">
        <v>573</v>
      </c>
      <c r="E64" s="189">
        <v>122100</v>
      </c>
      <c r="F64" s="171"/>
      <c r="G64" s="190">
        <f t="shared" si="6"/>
        <v>-7033</v>
      </c>
      <c r="H64" s="246">
        <f t="shared" si="7"/>
        <v>-22</v>
      </c>
    </row>
    <row r="65" spans="1:12" ht="35.1" customHeight="1" thickTop="1" thickBot="1" x14ac:dyDescent="0.6">
      <c r="A65" s="267" t="s">
        <v>58</v>
      </c>
      <c r="B65" s="200">
        <v>13</v>
      </c>
      <c r="C65" s="202">
        <v>14159</v>
      </c>
      <c r="D65" s="200">
        <v>12</v>
      </c>
      <c r="E65" s="203">
        <v>27573</v>
      </c>
      <c r="G65" s="190">
        <f t="shared" si="6"/>
        <v>13414</v>
      </c>
      <c r="H65" s="246">
        <f t="shared" si="7"/>
        <v>-1</v>
      </c>
    </row>
    <row r="66" spans="1:12" ht="35.1" customHeight="1" thickTop="1" thickBot="1" x14ac:dyDescent="0.6">
      <c r="A66" s="268"/>
      <c r="B66" s="204"/>
      <c r="C66" s="205">
        <f>SUM(C64:C65)</f>
        <v>143292</v>
      </c>
      <c r="D66" s="204"/>
      <c r="E66" s="206">
        <f>SUM(E64:E65)</f>
        <v>149673</v>
      </c>
      <c r="G66" s="195">
        <f t="shared" si="6"/>
        <v>6381</v>
      </c>
      <c r="H66" s="264">
        <f t="shared" si="7"/>
        <v>0</v>
      </c>
    </row>
    <row r="67" spans="1:12" ht="35.1" customHeight="1" thickTop="1" thickBot="1" x14ac:dyDescent="0.6">
      <c r="A67" s="269"/>
      <c r="B67" s="207"/>
      <c r="C67" s="208"/>
      <c r="D67" s="207"/>
      <c r="E67" s="209"/>
      <c r="G67" s="210"/>
      <c r="H67" s="271"/>
    </row>
    <row r="68" spans="1:12" ht="35.1" customHeight="1" thickTop="1" thickBot="1" x14ac:dyDescent="0.6">
      <c r="A68" s="267" t="s">
        <v>67</v>
      </c>
      <c r="B68" s="200">
        <v>1627</v>
      </c>
      <c r="C68" s="202">
        <v>292339</v>
      </c>
      <c r="D68" s="200">
        <v>1719</v>
      </c>
      <c r="E68" s="203">
        <v>330385</v>
      </c>
      <c r="G68" s="190">
        <f t="shared" ref="G68:G76" si="8">E68-C68</f>
        <v>38046</v>
      </c>
      <c r="H68" s="246">
        <f t="shared" ref="H68:H76" si="9">D68-B68</f>
        <v>92</v>
      </c>
    </row>
    <row r="69" spans="1:12" ht="35.1" customHeight="1" thickTop="1" thickBot="1" x14ac:dyDescent="0.6">
      <c r="A69" s="267" t="s">
        <v>68</v>
      </c>
      <c r="B69" s="200">
        <v>20</v>
      </c>
      <c r="C69" s="202">
        <v>65092</v>
      </c>
      <c r="D69" s="200">
        <v>23</v>
      </c>
      <c r="E69" s="203">
        <v>126612</v>
      </c>
      <c r="G69" s="190">
        <f t="shared" si="8"/>
        <v>61520</v>
      </c>
      <c r="H69" s="246">
        <f t="shared" si="9"/>
        <v>3</v>
      </c>
    </row>
    <row r="70" spans="1:12" ht="35.1" customHeight="1" thickTop="1" thickBot="1" x14ac:dyDescent="0.6">
      <c r="A70" s="267"/>
      <c r="B70" s="200"/>
      <c r="C70" s="202">
        <f>SUM(C68:C69)</f>
        <v>357431</v>
      </c>
      <c r="D70" s="200"/>
      <c r="E70" s="203">
        <f>SUM(E68:E69)</f>
        <v>456997</v>
      </c>
      <c r="G70" s="190">
        <f t="shared" si="8"/>
        <v>99566</v>
      </c>
      <c r="H70" s="246">
        <f t="shared" si="9"/>
        <v>0</v>
      </c>
    </row>
    <row r="71" spans="1:12" ht="35.1" customHeight="1" thickTop="1" thickBot="1" x14ac:dyDescent="0.6">
      <c r="A71" s="267" t="s">
        <v>69</v>
      </c>
      <c r="B71" s="200">
        <v>1221</v>
      </c>
      <c r="C71" s="202">
        <v>212317</v>
      </c>
      <c r="D71" s="200">
        <v>1180</v>
      </c>
      <c r="E71" s="203">
        <v>203469</v>
      </c>
      <c r="G71" s="190">
        <f t="shared" si="8"/>
        <v>-8848</v>
      </c>
      <c r="H71" s="246">
        <f t="shared" si="9"/>
        <v>-41</v>
      </c>
    </row>
    <row r="72" spans="1:12" ht="35.1" customHeight="1" thickTop="1" thickBot="1" x14ac:dyDescent="0.6">
      <c r="A72" s="267" t="s">
        <v>70</v>
      </c>
      <c r="B72" s="200">
        <v>14</v>
      </c>
      <c r="C72" s="202">
        <v>27449</v>
      </c>
      <c r="D72" s="200">
        <v>12</v>
      </c>
      <c r="E72" s="203">
        <v>32261</v>
      </c>
      <c r="G72" s="190">
        <f t="shared" si="8"/>
        <v>4812</v>
      </c>
      <c r="H72" s="246">
        <f t="shared" si="9"/>
        <v>-2</v>
      </c>
    </row>
    <row r="73" spans="1:12" ht="35.1" customHeight="1" thickTop="1" thickBot="1" x14ac:dyDescent="0.6">
      <c r="A73" s="267"/>
      <c r="B73" s="200"/>
      <c r="C73" s="202">
        <f>SUM(C71:C72)</f>
        <v>239766</v>
      </c>
      <c r="D73" s="200"/>
      <c r="E73" s="203">
        <f>SUM(E71:E72)</f>
        <v>235730</v>
      </c>
      <c r="G73" s="201">
        <f t="shared" si="8"/>
        <v>-4036</v>
      </c>
      <c r="H73" s="246">
        <f t="shared" si="9"/>
        <v>0</v>
      </c>
    </row>
    <row r="74" spans="1:12" ht="35.1" customHeight="1" thickTop="1" thickBot="1" x14ac:dyDescent="0.6">
      <c r="A74" s="267" t="s">
        <v>71</v>
      </c>
      <c r="B74" s="200">
        <v>884</v>
      </c>
      <c r="C74" s="202">
        <v>170253</v>
      </c>
      <c r="D74" s="200">
        <v>865</v>
      </c>
      <c r="E74" s="203">
        <v>173278</v>
      </c>
      <c r="G74" s="190">
        <f t="shared" si="8"/>
        <v>3025</v>
      </c>
      <c r="H74" s="246">
        <f t="shared" si="9"/>
        <v>-19</v>
      </c>
    </row>
    <row r="75" spans="1:12" ht="35.1" customHeight="1" thickTop="1" thickBot="1" x14ac:dyDescent="0.6">
      <c r="A75" s="267" t="s">
        <v>72</v>
      </c>
      <c r="B75" s="200">
        <v>30</v>
      </c>
      <c r="C75" s="202">
        <v>16980</v>
      </c>
      <c r="D75" s="200">
        <v>11</v>
      </c>
      <c r="E75" s="203">
        <v>40187</v>
      </c>
      <c r="G75" s="190">
        <f t="shared" si="8"/>
        <v>23207</v>
      </c>
      <c r="H75" s="246">
        <f t="shared" si="9"/>
        <v>-19</v>
      </c>
    </row>
    <row r="76" spans="1:12" ht="35.1" customHeight="1" thickTop="1" thickBot="1" x14ac:dyDescent="0.6">
      <c r="A76" s="268"/>
      <c r="B76" s="205"/>
      <c r="C76" s="205">
        <f>SUM(C74:C75)</f>
        <v>187233</v>
      </c>
      <c r="D76" s="205"/>
      <c r="E76" s="206">
        <f>SUM(E74:E75)</f>
        <v>213465</v>
      </c>
      <c r="G76" s="195">
        <f t="shared" si="8"/>
        <v>26232</v>
      </c>
      <c r="H76" s="264">
        <f t="shared" si="9"/>
        <v>0</v>
      </c>
    </row>
    <row r="77" spans="1:12" ht="35.1" customHeight="1" thickTop="1" thickBot="1" x14ac:dyDescent="0.6">
      <c r="A77" s="272"/>
      <c r="B77" s="211"/>
      <c r="C77" s="164"/>
      <c r="D77" s="211"/>
      <c r="E77" s="165"/>
      <c r="G77" s="167"/>
      <c r="H77" s="251"/>
    </row>
    <row r="78" spans="1:12" ht="35.1" customHeight="1" thickTop="1" thickBot="1" x14ac:dyDescent="0.5">
      <c r="A78" s="344" t="s">
        <v>85</v>
      </c>
      <c r="B78" s="345"/>
      <c r="C78" s="345"/>
      <c r="D78" s="345"/>
      <c r="E78" s="345"/>
      <c r="F78" s="345"/>
      <c r="G78" s="345"/>
      <c r="H78" s="346"/>
      <c r="I78" s="65"/>
      <c r="J78" s="65"/>
      <c r="K78" s="65"/>
      <c r="L78" s="65"/>
    </row>
    <row r="79" spans="1:12" ht="35.1" customHeight="1" thickTop="1" thickBot="1" x14ac:dyDescent="0.6">
      <c r="A79" s="273"/>
      <c r="B79" s="212"/>
      <c r="C79" s="168"/>
      <c r="D79" s="212"/>
      <c r="E79" s="213"/>
      <c r="G79" s="214"/>
      <c r="H79" s="274"/>
    </row>
    <row r="80" spans="1:12" ht="35.1" customHeight="1" thickTop="1" thickBot="1" x14ac:dyDescent="0.6">
      <c r="A80" s="273" t="s">
        <v>63</v>
      </c>
      <c r="B80" s="212">
        <v>576</v>
      </c>
      <c r="C80" s="168">
        <v>104218</v>
      </c>
      <c r="D80" s="212">
        <v>651</v>
      </c>
      <c r="E80" s="213">
        <v>115200</v>
      </c>
      <c r="G80" s="163">
        <f t="shared" ref="G80:G85" si="10">E80-C80</f>
        <v>10982</v>
      </c>
      <c r="H80" s="238">
        <f t="shared" ref="H80:H85" si="11">D80-B80</f>
        <v>75</v>
      </c>
    </row>
    <row r="81" spans="1:17" ht="35.1" customHeight="1" thickTop="1" thickBot="1" x14ac:dyDescent="0.6">
      <c r="A81" s="273" t="s">
        <v>64</v>
      </c>
      <c r="B81" s="212">
        <v>14</v>
      </c>
      <c r="C81" s="168">
        <v>10190</v>
      </c>
      <c r="D81" s="212">
        <v>16</v>
      </c>
      <c r="E81" s="213">
        <v>18541</v>
      </c>
      <c r="G81" s="163">
        <f t="shared" si="10"/>
        <v>8351</v>
      </c>
      <c r="H81" s="238">
        <f t="shared" si="11"/>
        <v>2</v>
      </c>
    </row>
    <row r="82" spans="1:17" ht="35.1" customHeight="1" thickTop="1" thickBot="1" x14ac:dyDescent="0.6">
      <c r="A82" s="273"/>
      <c r="B82" s="212"/>
      <c r="C82" s="168">
        <f>SUM(C80:C81)</f>
        <v>114408</v>
      </c>
      <c r="D82" s="212"/>
      <c r="E82" s="213">
        <f>SUM(E80:E81)</f>
        <v>133741</v>
      </c>
      <c r="G82" s="163">
        <f t="shared" si="10"/>
        <v>19333</v>
      </c>
      <c r="H82" s="238">
        <f t="shared" si="11"/>
        <v>0</v>
      </c>
    </row>
    <row r="83" spans="1:17" ht="35.1" customHeight="1" thickTop="1" thickBot="1" x14ac:dyDescent="0.6">
      <c r="A83" s="273" t="s">
        <v>65</v>
      </c>
      <c r="B83" s="212">
        <v>643</v>
      </c>
      <c r="C83" s="168">
        <v>104167</v>
      </c>
      <c r="D83" s="212">
        <v>560</v>
      </c>
      <c r="E83" s="213">
        <v>98459</v>
      </c>
      <c r="G83" s="163">
        <f t="shared" si="10"/>
        <v>-5708</v>
      </c>
      <c r="H83" s="238">
        <f t="shared" si="11"/>
        <v>-83</v>
      </c>
    </row>
    <row r="84" spans="1:17" ht="35.1" customHeight="1" thickTop="1" thickBot="1" x14ac:dyDescent="0.6">
      <c r="A84" s="273" t="s">
        <v>66</v>
      </c>
      <c r="B84" s="212">
        <v>35</v>
      </c>
      <c r="C84" s="168">
        <v>48446</v>
      </c>
      <c r="D84" s="212">
        <v>26</v>
      </c>
      <c r="E84" s="213">
        <v>36146</v>
      </c>
      <c r="G84" s="163">
        <f t="shared" si="10"/>
        <v>-12300</v>
      </c>
      <c r="H84" s="238">
        <f t="shared" si="11"/>
        <v>-9</v>
      </c>
    </row>
    <row r="85" spans="1:17" ht="35.1" customHeight="1" thickTop="1" thickBot="1" x14ac:dyDescent="0.6">
      <c r="A85" s="275"/>
      <c r="B85" s="276"/>
      <c r="C85" s="277">
        <f>SUM(C83:C84)</f>
        <v>152613</v>
      </c>
      <c r="D85" s="276"/>
      <c r="E85" s="278">
        <f>SUM(E83:E84)</f>
        <v>134605</v>
      </c>
      <c r="F85" s="279"/>
      <c r="G85" s="245">
        <f t="shared" si="10"/>
        <v>-18008</v>
      </c>
      <c r="H85" s="244">
        <f t="shared" si="11"/>
        <v>0</v>
      </c>
    </row>
    <row r="86" spans="1:17" x14ac:dyDescent="0.55000000000000004">
      <c r="A86" s="77"/>
      <c r="B86" s="215"/>
      <c r="C86" s="216"/>
      <c r="D86" s="215"/>
      <c r="E86" s="217"/>
      <c r="F86" s="247"/>
      <c r="G86" s="218"/>
      <c r="H86" s="219"/>
      <c r="I86" s="66"/>
      <c r="J86" s="66"/>
      <c r="K86" s="66"/>
    </row>
    <row r="87" spans="1:17" x14ac:dyDescent="0.55000000000000004">
      <c r="A87" s="74"/>
      <c r="B87" s="220"/>
      <c r="C87" s="221"/>
      <c r="D87" s="220"/>
      <c r="E87" s="222"/>
      <c r="G87" s="223"/>
      <c r="H87" s="224"/>
      <c r="I87" s="66"/>
      <c r="J87" s="66"/>
      <c r="K87" s="66"/>
      <c r="L87" s="66"/>
      <c r="M87" s="66"/>
      <c r="N87" s="66"/>
      <c r="O87" s="66"/>
      <c r="P87" s="66"/>
      <c r="Q87" s="66"/>
    </row>
    <row r="88" spans="1:17" ht="25.5" customHeight="1" x14ac:dyDescent="0.55000000000000004"/>
  </sheetData>
  <mergeCells count="19">
    <mergeCell ref="H46:H47"/>
    <mergeCell ref="A3:A4"/>
    <mergeCell ref="B3:B4"/>
    <mergeCell ref="A78:H78"/>
    <mergeCell ref="D1:E1"/>
    <mergeCell ref="B1:C1"/>
    <mergeCell ref="C3:C4"/>
    <mergeCell ref="D3:D4"/>
    <mergeCell ref="E3:E4"/>
    <mergeCell ref="G3:G4"/>
    <mergeCell ref="A2:H2"/>
    <mergeCell ref="A35:H35"/>
    <mergeCell ref="H3:H4"/>
    <mergeCell ref="A46:A47"/>
    <mergeCell ref="B46:B47"/>
    <mergeCell ref="C46:C47"/>
    <mergeCell ref="E46:E47"/>
    <mergeCell ref="D46:D47"/>
    <mergeCell ref="G46:G47"/>
  </mergeCells>
  <phoneticPr fontId="2" type="noConversion"/>
  <pageMargins left="0.25" right="0.25" top="0.75" bottom="0.75" header="0.3" footer="0.3"/>
  <pageSetup paperSize="9" scale="37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87"/>
  <sheetViews>
    <sheetView zoomScale="41" zoomScaleNormal="41" workbookViewId="0">
      <selection activeCell="AC65" sqref="AC65"/>
    </sheetView>
  </sheetViews>
  <sheetFormatPr defaultRowHeight="25.5" x14ac:dyDescent="0.4"/>
  <cols>
    <col min="1" max="1" width="9.33203125" style="68"/>
    <col min="2" max="2" width="39" style="69" bestFit="1" customWidth="1"/>
    <col min="3" max="3" width="16" style="70" bestFit="1" customWidth="1"/>
    <col min="4" max="4" width="23.33203125" style="70" bestFit="1" customWidth="1"/>
    <col min="5" max="5" width="39" style="69" bestFit="1" customWidth="1"/>
    <col min="6" max="6" width="16" style="70" bestFit="1" customWidth="1"/>
    <col min="7" max="7" width="23.33203125" style="70" bestFit="1" customWidth="1"/>
    <col min="8" max="8" width="7.6640625" style="70" customWidth="1"/>
    <col min="9" max="9" width="28.83203125" style="71" bestFit="1" customWidth="1"/>
    <col min="10" max="10" width="35.5" style="71" customWidth="1"/>
    <col min="11" max="14" width="9.33203125" style="68"/>
    <col min="15" max="15" width="11.1640625" style="68" bestFit="1" customWidth="1"/>
    <col min="16" max="16" width="16" style="68" bestFit="1" customWidth="1"/>
    <col min="17" max="17" width="13.1640625" style="68" bestFit="1" customWidth="1"/>
    <col min="18" max="18" width="19" style="68" bestFit="1" customWidth="1"/>
    <col min="19" max="16384" width="9.33203125" style="68"/>
  </cols>
  <sheetData>
    <row r="1" spans="2:12" s="67" customFormat="1" ht="38.25" thickTop="1" thickBot="1" x14ac:dyDescent="0.6">
      <c r="B1" s="399" t="s">
        <v>78</v>
      </c>
      <c r="C1" s="399"/>
      <c r="D1" s="399"/>
      <c r="E1" s="399" t="s">
        <v>93</v>
      </c>
      <c r="F1" s="399"/>
      <c r="G1" s="399"/>
      <c r="H1" s="80"/>
      <c r="I1" s="81"/>
      <c r="J1" s="81"/>
    </row>
    <row r="2" spans="2:12" ht="33.75" thickTop="1" thickBot="1" x14ac:dyDescent="0.5">
      <c r="B2" s="363" t="s">
        <v>87</v>
      </c>
      <c r="C2" s="363"/>
      <c r="D2" s="363"/>
      <c r="E2" s="363"/>
      <c r="F2" s="363"/>
      <c r="G2" s="363"/>
      <c r="H2" s="363"/>
      <c r="I2" s="363"/>
      <c r="J2" s="363"/>
      <c r="K2" s="66"/>
      <c r="L2" s="66"/>
    </row>
    <row r="3" spans="2:12" ht="35.1" customHeight="1" thickTop="1" thickBot="1" x14ac:dyDescent="0.5">
      <c r="B3" s="87" t="s">
        <v>79</v>
      </c>
      <c r="C3" s="88"/>
      <c r="D3" s="88"/>
      <c r="E3" s="89"/>
      <c r="F3" s="88"/>
      <c r="G3" s="88"/>
      <c r="H3" s="88"/>
      <c r="I3" s="133"/>
      <c r="J3" s="143"/>
      <c r="K3" s="66"/>
      <c r="L3" s="66"/>
    </row>
    <row r="4" spans="2:12" ht="35.1" customHeight="1" thickTop="1" thickBot="1" x14ac:dyDescent="0.5">
      <c r="B4" s="158" t="s">
        <v>0</v>
      </c>
      <c r="C4" s="159" t="s">
        <v>2</v>
      </c>
      <c r="D4" s="159" t="s">
        <v>3</v>
      </c>
      <c r="E4" s="160" t="s">
        <v>0</v>
      </c>
      <c r="F4" s="159" t="s">
        <v>2</v>
      </c>
      <c r="G4" s="159" t="s">
        <v>3</v>
      </c>
      <c r="H4" s="159"/>
      <c r="I4" s="159" t="s">
        <v>73</v>
      </c>
      <c r="J4" s="161" t="s">
        <v>74</v>
      </c>
    </row>
    <row r="5" spans="2:12" ht="35.1" customHeight="1" thickTop="1" thickBot="1" x14ac:dyDescent="0.5">
      <c r="B5" s="91" t="s">
        <v>31</v>
      </c>
      <c r="C5" s="80">
        <v>1968</v>
      </c>
      <c r="D5" s="82">
        <v>377653</v>
      </c>
      <c r="E5" s="82" t="s">
        <v>31</v>
      </c>
      <c r="F5" s="80">
        <v>1806</v>
      </c>
      <c r="G5" s="82">
        <v>351829</v>
      </c>
      <c r="H5" s="82"/>
      <c r="I5" s="152">
        <f t="shared" ref="I5:I13" si="0">G5-D5</f>
        <v>-25824</v>
      </c>
      <c r="J5" s="153">
        <f t="shared" ref="J5:J13" si="1">F5-C5</f>
        <v>-162</v>
      </c>
    </row>
    <row r="6" spans="2:12" ht="35.1" customHeight="1" thickTop="1" thickBot="1" x14ac:dyDescent="0.5">
      <c r="B6" s="91" t="s">
        <v>32</v>
      </c>
      <c r="C6" s="86">
        <v>136</v>
      </c>
      <c r="D6" s="82">
        <v>59242</v>
      </c>
      <c r="E6" s="82" t="s">
        <v>32</v>
      </c>
      <c r="F6" s="86">
        <v>138</v>
      </c>
      <c r="G6" s="82">
        <v>60898</v>
      </c>
      <c r="H6" s="82"/>
      <c r="I6" s="81">
        <f t="shared" si="0"/>
        <v>1656</v>
      </c>
      <c r="J6" s="95">
        <f t="shared" si="1"/>
        <v>2</v>
      </c>
    </row>
    <row r="7" spans="2:12" ht="35.1" customHeight="1" thickTop="1" thickBot="1" x14ac:dyDescent="0.5">
      <c r="B7" s="91"/>
      <c r="C7" s="86"/>
      <c r="D7" s="82">
        <f>SUM(D5:D6)</f>
        <v>436895</v>
      </c>
      <c r="E7" s="82"/>
      <c r="F7" s="86"/>
      <c r="G7" s="82">
        <f>SUM(G5:G6)</f>
        <v>412727</v>
      </c>
      <c r="H7" s="82"/>
      <c r="I7" s="152">
        <f t="shared" si="0"/>
        <v>-24168</v>
      </c>
      <c r="J7" s="95">
        <f t="shared" si="1"/>
        <v>0</v>
      </c>
    </row>
    <row r="8" spans="2:12" ht="35.1" customHeight="1" thickTop="1" thickBot="1" x14ac:dyDescent="0.5">
      <c r="B8" s="91" t="s">
        <v>39</v>
      </c>
      <c r="C8" s="86">
        <v>1359</v>
      </c>
      <c r="D8" s="82">
        <v>250487</v>
      </c>
      <c r="E8" s="82" t="s">
        <v>39</v>
      </c>
      <c r="F8" s="86">
        <v>1424</v>
      </c>
      <c r="G8" s="82">
        <v>260191</v>
      </c>
      <c r="H8" s="82"/>
      <c r="I8" s="81">
        <f t="shared" si="0"/>
        <v>9704</v>
      </c>
      <c r="J8" s="95">
        <f t="shared" si="1"/>
        <v>65</v>
      </c>
    </row>
    <row r="9" spans="2:12" ht="35.1" customHeight="1" thickTop="1" thickBot="1" x14ac:dyDescent="0.5">
      <c r="B9" s="91" t="s">
        <v>40</v>
      </c>
      <c r="C9" s="86">
        <v>66</v>
      </c>
      <c r="D9" s="82">
        <v>34020</v>
      </c>
      <c r="E9" s="82" t="s">
        <v>40</v>
      </c>
      <c r="F9" s="86">
        <v>50</v>
      </c>
      <c r="G9" s="82">
        <v>25356</v>
      </c>
      <c r="H9" s="82"/>
      <c r="I9" s="152">
        <f t="shared" si="0"/>
        <v>-8664</v>
      </c>
      <c r="J9" s="153">
        <f t="shared" si="1"/>
        <v>-16</v>
      </c>
    </row>
    <row r="10" spans="2:12" ht="35.1" customHeight="1" thickTop="1" thickBot="1" x14ac:dyDescent="0.5">
      <c r="B10" s="91"/>
      <c r="C10" s="86"/>
      <c r="D10" s="82">
        <f>SUM(D8:D9)</f>
        <v>284507</v>
      </c>
      <c r="E10" s="82"/>
      <c r="F10" s="86"/>
      <c r="G10" s="82">
        <f>SUM(G8:G9)</f>
        <v>285547</v>
      </c>
      <c r="H10" s="82"/>
      <c r="I10" s="81">
        <f t="shared" si="0"/>
        <v>1040</v>
      </c>
      <c r="J10" s="95">
        <f t="shared" si="1"/>
        <v>0</v>
      </c>
    </row>
    <row r="11" spans="2:12" ht="35.1" customHeight="1" thickTop="1" thickBot="1" x14ac:dyDescent="0.5">
      <c r="B11" s="91" t="s">
        <v>33</v>
      </c>
      <c r="C11" s="86">
        <v>1104</v>
      </c>
      <c r="D11" s="82">
        <v>200709</v>
      </c>
      <c r="E11" s="82" t="s">
        <v>33</v>
      </c>
      <c r="F11" s="86">
        <v>1050</v>
      </c>
      <c r="G11" s="82">
        <v>180703</v>
      </c>
      <c r="H11" s="82"/>
      <c r="I11" s="152">
        <f t="shared" si="0"/>
        <v>-20006</v>
      </c>
      <c r="J11" s="153">
        <f t="shared" si="1"/>
        <v>-54</v>
      </c>
    </row>
    <row r="12" spans="2:12" ht="35.1" customHeight="1" thickTop="1" thickBot="1" x14ac:dyDescent="0.5">
      <c r="B12" s="91" t="s">
        <v>34</v>
      </c>
      <c r="C12" s="86">
        <v>57</v>
      </c>
      <c r="D12" s="82">
        <v>25635</v>
      </c>
      <c r="E12" s="82" t="s">
        <v>34</v>
      </c>
      <c r="F12" s="86">
        <v>54</v>
      </c>
      <c r="G12" s="82">
        <v>21973</v>
      </c>
      <c r="H12" s="82"/>
      <c r="I12" s="152">
        <f t="shared" si="0"/>
        <v>-3662</v>
      </c>
      <c r="J12" s="153">
        <f t="shared" si="1"/>
        <v>-3</v>
      </c>
    </row>
    <row r="13" spans="2:12" ht="35.1" customHeight="1" thickTop="1" thickBot="1" x14ac:dyDescent="0.5">
      <c r="B13" s="96"/>
      <c r="C13" s="97"/>
      <c r="D13" s="98">
        <f>SUM(D11:D12)</f>
        <v>226344</v>
      </c>
      <c r="E13" s="98"/>
      <c r="F13" s="97"/>
      <c r="G13" s="98">
        <f>SUM(G11:G12)</f>
        <v>202676</v>
      </c>
      <c r="H13" s="98"/>
      <c r="I13" s="154">
        <f t="shared" si="0"/>
        <v>-23668</v>
      </c>
      <c r="J13" s="100">
        <f t="shared" si="1"/>
        <v>0</v>
      </c>
    </row>
    <row r="14" spans="2:12" ht="35.1" customHeight="1" thickTop="1" thickBot="1" x14ac:dyDescent="0.5">
      <c r="B14" s="87" t="s">
        <v>80</v>
      </c>
      <c r="C14" s="101"/>
      <c r="D14" s="89"/>
      <c r="E14" s="89"/>
      <c r="F14" s="101"/>
      <c r="G14" s="89"/>
      <c r="H14" s="89"/>
      <c r="I14" s="101"/>
      <c r="J14" s="145"/>
      <c r="K14" s="65"/>
    </row>
    <row r="15" spans="2:12" ht="35.1" customHeight="1" thickTop="1" thickBot="1" x14ac:dyDescent="0.5">
      <c r="B15" s="91" t="s">
        <v>41</v>
      </c>
      <c r="C15" s="86">
        <v>1646</v>
      </c>
      <c r="D15" s="82">
        <v>308614</v>
      </c>
      <c r="E15" s="82" t="s">
        <v>41</v>
      </c>
      <c r="F15" s="86">
        <v>1606</v>
      </c>
      <c r="G15" s="82">
        <v>296477</v>
      </c>
      <c r="H15" s="82"/>
      <c r="I15" s="152">
        <f t="shared" ref="I15:I26" si="2">G15-D15</f>
        <v>-12137</v>
      </c>
      <c r="J15" s="153">
        <f t="shared" ref="J15:J26" si="3">F15-C15</f>
        <v>-40</v>
      </c>
    </row>
    <row r="16" spans="2:12" ht="35.1" customHeight="1" thickTop="1" thickBot="1" x14ac:dyDescent="0.5">
      <c r="B16" s="91" t="s">
        <v>42</v>
      </c>
      <c r="C16" s="86">
        <v>44</v>
      </c>
      <c r="D16" s="82">
        <v>19293</v>
      </c>
      <c r="E16" s="82" t="s">
        <v>42</v>
      </c>
      <c r="F16" s="86">
        <v>57</v>
      </c>
      <c r="G16" s="82">
        <v>32032</v>
      </c>
      <c r="H16" s="82"/>
      <c r="I16" s="81">
        <f t="shared" si="2"/>
        <v>12739</v>
      </c>
      <c r="J16" s="95">
        <f t="shared" si="3"/>
        <v>13</v>
      </c>
    </row>
    <row r="17" spans="2:16" ht="35.1" customHeight="1" thickTop="1" thickBot="1" x14ac:dyDescent="0.5">
      <c r="B17" s="91"/>
      <c r="C17" s="86"/>
      <c r="D17" s="82">
        <f>SUM(D15:D16)</f>
        <v>327907</v>
      </c>
      <c r="E17" s="82"/>
      <c r="F17" s="86"/>
      <c r="G17" s="82">
        <f>SUM(G15:G16)</f>
        <v>328509</v>
      </c>
      <c r="H17" s="82"/>
      <c r="I17" s="81">
        <f t="shared" si="2"/>
        <v>602</v>
      </c>
      <c r="J17" s="95">
        <f t="shared" si="3"/>
        <v>0</v>
      </c>
    </row>
    <row r="18" spans="2:16" ht="35.1" customHeight="1" thickTop="1" thickBot="1" x14ac:dyDescent="0.5">
      <c r="B18" s="91" t="s">
        <v>37</v>
      </c>
      <c r="C18" s="86">
        <v>1603</v>
      </c>
      <c r="D18" s="82">
        <v>292599</v>
      </c>
      <c r="E18" s="82" t="s">
        <v>37</v>
      </c>
      <c r="F18" s="86">
        <v>1715</v>
      </c>
      <c r="G18" s="82">
        <v>302797</v>
      </c>
      <c r="H18" s="82"/>
      <c r="I18" s="81">
        <f t="shared" si="2"/>
        <v>10198</v>
      </c>
      <c r="J18" s="95">
        <f t="shared" si="3"/>
        <v>112</v>
      </c>
    </row>
    <row r="19" spans="2:16" ht="35.1" customHeight="1" thickTop="1" thickBot="1" x14ac:dyDescent="0.5">
      <c r="B19" s="91" t="s">
        <v>38</v>
      </c>
      <c r="C19" s="86">
        <v>49</v>
      </c>
      <c r="D19" s="82">
        <v>36113</v>
      </c>
      <c r="E19" s="82" t="s">
        <v>38</v>
      </c>
      <c r="F19" s="86">
        <v>40</v>
      </c>
      <c r="G19" s="82">
        <v>31239</v>
      </c>
      <c r="H19" s="82"/>
      <c r="I19" s="152">
        <f t="shared" si="2"/>
        <v>-4874</v>
      </c>
      <c r="J19" s="153">
        <f t="shared" si="3"/>
        <v>-9</v>
      </c>
    </row>
    <row r="20" spans="2:16" ht="35.1" customHeight="1" thickTop="1" thickBot="1" x14ac:dyDescent="0.5">
      <c r="B20" s="91"/>
      <c r="C20" s="86"/>
      <c r="D20" s="82">
        <f>SUM(D18:D19)</f>
        <v>328712</v>
      </c>
      <c r="E20" s="82"/>
      <c r="F20" s="86"/>
      <c r="G20" s="82">
        <f>SUM(G18:G19)</f>
        <v>334036</v>
      </c>
      <c r="H20" s="82"/>
      <c r="I20" s="81">
        <f t="shared" si="2"/>
        <v>5324</v>
      </c>
      <c r="J20" s="95">
        <f t="shared" si="3"/>
        <v>0</v>
      </c>
    </row>
    <row r="21" spans="2:16" ht="35.1" customHeight="1" thickTop="1" thickBot="1" x14ac:dyDescent="0.5">
      <c r="B21" s="91" t="s">
        <v>35</v>
      </c>
      <c r="C21" s="86">
        <v>1503</v>
      </c>
      <c r="D21" s="82">
        <v>261388</v>
      </c>
      <c r="E21" s="82" t="s">
        <v>35</v>
      </c>
      <c r="F21" s="86">
        <v>1544</v>
      </c>
      <c r="G21" s="82">
        <v>266199</v>
      </c>
      <c r="H21" s="82"/>
      <c r="I21" s="81">
        <f t="shared" si="2"/>
        <v>4811</v>
      </c>
      <c r="J21" s="95">
        <f t="shared" si="3"/>
        <v>41</v>
      </c>
    </row>
    <row r="22" spans="2:16" ht="35.1" customHeight="1" thickTop="1" thickBot="1" x14ac:dyDescent="0.5">
      <c r="B22" s="91" t="s">
        <v>36</v>
      </c>
      <c r="C22" s="86">
        <v>55</v>
      </c>
      <c r="D22" s="82">
        <v>31456</v>
      </c>
      <c r="E22" s="82" t="s">
        <v>36</v>
      </c>
      <c r="F22" s="86">
        <v>60</v>
      </c>
      <c r="G22" s="82">
        <v>28415</v>
      </c>
      <c r="H22" s="82"/>
      <c r="I22" s="152">
        <f t="shared" si="2"/>
        <v>-3041</v>
      </c>
      <c r="J22" s="95">
        <f t="shared" si="3"/>
        <v>5</v>
      </c>
    </row>
    <row r="23" spans="2:16" ht="35.1" customHeight="1" thickTop="1" thickBot="1" x14ac:dyDescent="0.5">
      <c r="B23" s="91"/>
      <c r="C23" s="86"/>
      <c r="D23" s="82">
        <f>SUM(D21:D22)</f>
        <v>292844</v>
      </c>
      <c r="E23" s="82"/>
      <c r="F23" s="86"/>
      <c r="G23" s="82">
        <f>SUM(G21:G22)</f>
        <v>294614</v>
      </c>
      <c r="H23" s="82"/>
      <c r="I23" s="81">
        <f t="shared" si="2"/>
        <v>1770</v>
      </c>
      <c r="J23" s="95">
        <f t="shared" si="3"/>
        <v>0</v>
      </c>
    </row>
    <row r="24" spans="2:16" ht="35.1" customHeight="1" thickTop="1" thickBot="1" x14ac:dyDescent="0.5">
      <c r="B24" s="91" t="s">
        <v>45</v>
      </c>
      <c r="C24" s="86">
        <v>1092</v>
      </c>
      <c r="D24" s="82">
        <v>212738</v>
      </c>
      <c r="E24" s="82" t="s">
        <v>45</v>
      </c>
      <c r="F24" s="86">
        <v>1086</v>
      </c>
      <c r="G24" s="82">
        <v>212253</v>
      </c>
      <c r="H24" s="82"/>
      <c r="I24" s="152">
        <f t="shared" si="2"/>
        <v>-485</v>
      </c>
      <c r="J24" s="153">
        <f t="shared" si="3"/>
        <v>-6</v>
      </c>
    </row>
    <row r="25" spans="2:16" ht="35.1" customHeight="1" thickTop="1" thickBot="1" x14ac:dyDescent="0.5">
      <c r="B25" s="91" t="s">
        <v>46</v>
      </c>
      <c r="C25" s="86">
        <v>70</v>
      </c>
      <c r="D25" s="82">
        <v>38341</v>
      </c>
      <c r="E25" s="82" t="s">
        <v>46</v>
      </c>
      <c r="F25" s="86">
        <v>68</v>
      </c>
      <c r="G25" s="82">
        <v>34620</v>
      </c>
      <c r="H25" s="82"/>
      <c r="I25" s="152">
        <f t="shared" si="2"/>
        <v>-3721</v>
      </c>
      <c r="J25" s="153">
        <f t="shared" si="3"/>
        <v>-2</v>
      </c>
    </row>
    <row r="26" spans="2:16" ht="35.1" customHeight="1" thickTop="1" thickBot="1" x14ac:dyDescent="0.5">
      <c r="B26" s="96"/>
      <c r="C26" s="97"/>
      <c r="D26" s="98">
        <f>SUM(D24:D25)</f>
        <v>251079</v>
      </c>
      <c r="E26" s="98"/>
      <c r="F26" s="97"/>
      <c r="G26" s="98">
        <f>SUM(G24:G25)</f>
        <v>246873</v>
      </c>
      <c r="H26" s="98"/>
      <c r="I26" s="154">
        <f t="shared" si="2"/>
        <v>-4206</v>
      </c>
      <c r="J26" s="100">
        <f t="shared" si="3"/>
        <v>0</v>
      </c>
    </row>
    <row r="27" spans="2:16" ht="35.1" customHeight="1" thickTop="1" thickBot="1" x14ac:dyDescent="0.5">
      <c r="B27" s="103" t="s">
        <v>89</v>
      </c>
      <c r="C27" s="104"/>
      <c r="D27" s="105"/>
      <c r="E27" s="105"/>
      <c r="F27" s="104"/>
      <c r="G27" s="105"/>
      <c r="H27" s="105"/>
      <c r="I27" s="104"/>
      <c r="J27" s="146"/>
      <c r="K27" s="65"/>
      <c r="L27" s="65"/>
      <c r="M27" s="65"/>
      <c r="N27" s="65"/>
      <c r="O27" s="65"/>
    </row>
    <row r="28" spans="2:16" ht="35.1" customHeight="1" thickTop="1" thickBot="1" x14ac:dyDescent="0.5">
      <c r="B28" s="107" t="s">
        <v>43</v>
      </c>
      <c r="C28" s="108">
        <v>1016</v>
      </c>
      <c r="D28" s="109">
        <v>227527</v>
      </c>
      <c r="E28" s="109" t="s">
        <v>43</v>
      </c>
      <c r="F28" s="108">
        <v>961</v>
      </c>
      <c r="G28" s="109">
        <v>242719</v>
      </c>
      <c r="H28" s="109"/>
      <c r="I28" s="147">
        <f>G28-D28</f>
        <v>15192</v>
      </c>
      <c r="J28" s="155">
        <f>F28-C28</f>
        <v>-55</v>
      </c>
    </row>
    <row r="29" spans="2:16" ht="35.1" customHeight="1" thickTop="1" thickBot="1" x14ac:dyDescent="0.5">
      <c r="B29" s="107" t="s">
        <v>44</v>
      </c>
      <c r="C29" s="108">
        <v>21</v>
      </c>
      <c r="D29" s="109">
        <v>37626</v>
      </c>
      <c r="E29" s="109" t="s">
        <v>44</v>
      </c>
      <c r="F29" s="108">
        <v>51</v>
      </c>
      <c r="G29" s="109">
        <v>43829</v>
      </c>
      <c r="H29" s="109"/>
      <c r="I29" s="147">
        <f>G29-D29</f>
        <v>6203</v>
      </c>
      <c r="J29" s="123">
        <f>F29-C29</f>
        <v>30</v>
      </c>
    </row>
    <row r="30" spans="2:16" ht="35.1" customHeight="1" thickTop="1" thickBot="1" x14ac:dyDescent="0.5">
      <c r="B30" s="114"/>
      <c r="C30" s="115"/>
      <c r="D30" s="116">
        <f>SUM(D28:D29)</f>
        <v>265153</v>
      </c>
      <c r="E30" s="116"/>
      <c r="F30" s="115"/>
      <c r="G30" s="116">
        <f>SUM(G28:G29)</f>
        <v>286548</v>
      </c>
      <c r="H30" s="116"/>
      <c r="I30" s="148">
        <f>G30-D30</f>
        <v>21395</v>
      </c>
      <c r="J30" s="118">
        <f>F30-C30</f>
        <v>0</v>
      </c>
    </row>
    <row r="31" spans="2:16" ht="35.1" customHeight="1" thickTop="1" thickBot="1" x14ac:dyDescent="0.5">
      <c r="B31" s="103" t="s">
        <v>92</v>
      </c>
      <c r="C31" s="104"/>
      <c r="D31" s="105"/>
      <c r="E31" s="105"/>
      <c r="F31" s="104"/>
      <c r="G31" s="105"/>
      <c r="H31" s="105"/>
      <c r="I31" s="104"/>
      <c r="J31" s="146"/>
      <c r="K31" s="65"/>
      <c r="L31" s="65"/>
      <c r="M31" s="65"/>
      <c r="N31" s="65"/>
      <c r="O31" s="65"/>
      <c r="P31" s="65"/>
    </row>
    <row r="32" spans="2:16" ht="35.1" customHeight="1" thickTop="1" thickBot="1" x14ac:dyDescent="0.5">
      <c r="B32" s="107" t="s">
        <v>49</v>
      </c>
      <c r="C32" s="108">
        <v>1838</v>
      </c>
      <c r="D32" s="109">
        <v>392192</v>
      </c>
      <c r="E32" s="109" t="s">
        <v>49</v>
      </c>
      <c r="F32" s="108">
        <v>1796</v>
      </c>
      <c r="G32" s="109">
        <v>335810</v>
      </c>
      <c r="H32" s="109"/>
      <c r="I32" s="156">
        <f>G32-D32</f>
        <v>-56382</v>
      </c>
      <c r="J32" s="155">
        <f>F32-C32</f>
        <v>-42</v>
      </c>
    </row>
    <row r="33" spans="2:21" ht="35.1" customHeight="1" thickTop="1" thickBot="1" x14ac:dyDescent="0.5">
      <c r="B33" s="107" t="s">
        <v>50</v>
      </c>
      <c r="C33" s="108">
        <v>11</v>
      </c>
      <c r="D33" s="109">
        <v>31779</v>
      </c>
      <c r="E33" s="109" t="s">
        <v>50</v>
      </c>
      <c r="F33" s="108">
        <v>9</v>
      </c>
      <c r="G33" s="109">
        <v>24980</v>
      </c>
      <c r="H33" s="109"/>
      <c r="I33" s="156">
        <f>G33-D33</f>
        <v>-6799</v>
      </c>
      <c r="J33" s="155">
        <f>F33-C33</f>
        <v>-2</v>
      </c>
    </row>
    <row r="34" spans="2:21" ht="35.1" customHeight="1" thickTop="1" thickBot="1" x14ac:dyDescent="0.5">
      <c r="B34" s="114"/>
      <c r="C34" s="115"/>
      <c r="D34" s="116">
        <f>SUM(D32:D33)</f>
        <v>423971</v>
      </c>
      <c r="E34" s="116"/>
      <c r="F34" s="115"/>
      <c r="G34" s="116">
        <f>SUM(G32:G33)</f>
        <v>360790</v>
      </c>
      <c r="H34" s="116"/>
      <c r="I34" s="157">
        <f>G34-D34</f>
        <v>-63181</v>
      </c>
      <c r="J34" s="118">
        <f>F34-C34</f>
        <v>0</v>
      </c>
    </row>
    <row r="35" spans="2:21" ht="35.1" customHeight="1" thickTop="1" thickBot="1" x14ac:dyDescent="0.5">
      <c r="B35" s="348" t="s">
        <v>88</v>
      </c>
      <c r="C35" s="348"/>
      <c r="D35" s="348"/>
      <c r="E35" s="348"/>
      <c r="F35" s="348"/>
      <c r="G35" s="348"/>
      <c r="H35" s="348"/>
      <c r="I35" s="348"/>
      <c r="J35" s="348"/>
      <c r="K35" s="65"/>
      <c r="L35" s="65"/>
      <c r="M35" s="65"/>
      <c r="N35" s="65"/>
      <c r="O35" s="65"/>
      <c r="P35" s="65"/>
    </row>
    <row r="36" spans="2:21" ht="35.1" customHeight="1" thickTop="1" thickBot="1" x14ac:dyDescent="0.5">
      <c r="B36" s="103" t="s">
        <v>90</v>
      </c>
      <c r="C36" s="104"/>
      <c r="D36" s="105"/>
      <c r="E36" s="105"/>
      <c r="F36" s="104"/>
      <c r="G36" s="105"/>
      <c r="H36" s="105"/>
      <c r="I36" s="104"/>
      <c r="J36" s="146"/>
      <c r="K36" s="65"/>
      <c r="L36" s="65"/>
      <c r="M36" s="65"/>
      <c r="N36" s="65"/>
      <c r="O36" s="65"/>
      <c r="P36" s="65"/>
    </row>
    <row r="37" spans="2:21" ht="35.1" customHeight="1" thickTop="1" thickBot="1" x14ac:dyDescent="0.5">
      <c r="B37" s="107" t="s">
        <v>30</v>
      </c>
      <c r="C37" s="108">
        <v>1719</v>
      </c>
      <c r="D37" s="109">
        <v>329476</v>
      </c>
      <c r="E37" s="109" t="s">
        <v>30</v>
      </c>
      <c r="F37" s="108">
        <v>1812</v>
      </c>
      <c r="G37" s="109">
        <v>346852</v>
      </c>
      <c r="H37" s="109"/>
      <c r="I37" s="147">
        <f>G37-D37</f>
        <v>17376</v>
      </c>
      <c r="J37" s="123">
        <f>F37-C37</f>
        <v>93</v>
      </c>
    </row>
    <row r="38" spans="2:21" ht="35.1" customHeight="1" thickTop="1" thickBot="1" x14ac:dyDescent="0.5">
      <c r="B38" s="107" t="s">
        <v>28</v>
      </c>
      <c r="C38" s="108">
        <v>12</v>
      </c>
      <c r="D38" s="109">
        <v>26454</v>
      </c>
      <c r="E38" s="109" t="s">
        <v>28</v>
      </c>
      <c r="F38" s="108">
        <v>31</v>
      </c>
      <c r="G38" s="109">
        <v>35020</v>
      </c>
      <c r="H38" s="109"/>
      <c r="I38" s="147">
        <f>G38-D38</f>
        <v>8566</v>
      </c>
      <c r="J38" s="123">
        <f>F38-C38</f>
        <v>19</v>
      </c>
    </row>
    <row r="39" spans="2:21" ht="35.1" customHeight="1" thickTop="1" thickBot="1" x14ac:dyDescent="0.5">
      <c r="B39" s="114"/>
      <c r="C39" s="115"/>
      <c r="D39" s="116">
        <f>SUM(D37:D38)</f>
        <v>355930</v>
      </c>
      <c r="E39" s="116"/>
      <c r="F39" s="115"/>
      <c r="G39" s="116">
        <f>SUM(G37:G38)</f>
        <v>381872</v>
      </c>
      <c r="H39" s="116"/>
      <c r="I39" s="148">
        <f>G39-D39</f>
        <v>25942</v>
      </c>
      <c r="J39" s="118">
        <f>F39-C39</f>
        <v>0</v>
      </c>
    </row>
    <row r="40" spans="2:21" ht="35.1" customHeight="1" thickTop="1" thickBot="1" x14ac:dyDescent="0.5">
      <c r="B40" s="103" t="s">
        <v>91</v>
      </c>
      <c r="C40" s="104"/>
      <c r="D40" s="105"/>
      <c r="E40" s="105"/>
      <c r="F40" s="104"/>
      <c r="G40" s="105"/>
      <c r="H40" s="105"/>
      <c r="I40" s="104"/>
      <c r="J40" s="146"/>
      <c r="K40" s="65"/>
      <c r="L40" s="65"/>
      <c r="M40" s="65"/>
      <c r="N40" s="65"/>
      <c r="O40" s="65"/>
      <c r="P40" s="65"/>
    </row>
    <row r="41" spans="2:21" ht="35.1" customHeight="1" thickTop="1" thickBot="1" x14ac:dyDescent="0.5">
      <c r="B41" s="107" t="s">
        <v>47</v>
      </c>
      <c r="C41" s="108">
        <v>1036</v>
      </c>
      <c r="D41" s="109">
        <v>217058</v>
      </c>
      <c r="E41" s="109" t="s">
        <v>47</v>
      </c>
      <c r="F41" s="108">
        <v>1050</v>
      </c>
      <c r="G41" s="109">
        <v>218338</v>
      </c>
      <c r="H41" s="109"/>
      <c r="I41" s="147">
        <f>G41-D41</f>
        <v>1280</v>
      </c>
      <c r="J41" s="123">
        <f>F41-C41</f>
        <v>14</v>
      </c>
    </row>
    <row r="42" spans="2:21" ht="35.1" customHeight="1" thickTop="1" thickBot="1" x14ac:dyDescent="0.5">
      <c r="B42" s="107" t="s">
        <v>48</v>
      </c>
      <c r="C42" s="108">
        <v>10</v>
      </c>
      <c r="D42" s="109">
        <v>29592</v>
      </c>
      <c r="E42" s="109" t="s">
        <v>48</v>
      </c>
      <c r="F42" s="108">
        <v>8</v>
      </c>
      <c r="G42" s="109">
        <v>17740</v>
      </c>
      <c r="H42" s="109"/>
      <c r="I42" s="156">
        <f>G42-D42</f>
        <v>-11852</v>
      </c>
      <c r="J42" s="155">
        <f>F42-C42</f>
        <v>-2</v>
      </c>
    </row>
    <row r="43" spans="2:21" ht="35.1" customHeight="1" thickTop="1" thickBot="1" x14ac:dyDescent="0.5">
      <c r="B43" s="114"/>
      <c r="C43" s="115"/>
      <c r="D43" s="116">
        <f>SUM(D41:D42)</f>
        <v>246650</v>
      </c>
      <c r="E43" s="116"/>
      <c r="F43" s="115"/>
      <c r="G43" s="116">
        <f>SUM(G41:G42)</f>
        <v>236078</v>
      </c>
      <c r="H43" s="116"/>
      <c r="I43" s="157">
        <f>G43-D43</f>
        <v>-10572</v>
      </c>
      <c r="J43" s="118">
        <f>F43-C43</f>
        <v>0</v>
      </c>
    </row>
    <row r="44" spans="2:21" ht="35.1" customHeight="1" thickTop="1" thickBot="1" x14ac:dyDescent="0.5">
      <c r="B44" s="140"/>
      <c r="C44" s="141"/>
      <c r="D44" s="142"/>
      <c r="E44" s="142"/>
      <c r="F44" s="141"/>
      <c r="G44" s="142"/>
      <c r="H44" s="142"/>
      <c r="I44" s="141"/>
      <c r="J44" s="141"/>
      <c r="K44" s="142"/>
      <c r="L44" s="142"/>
      <c r="M44" s="142"/>
      <c r="N44" s="142"/>
      <c r="O44" s="142"/>
      <c r="P44" s="142"/>
      <c r="Q44" s="142"/>
      <c r="R44" s="142"/>
    </row>
    <row r="45" spans="2:21" ht="35.1" customHeight="1" thickTop="1" thickBot="1" x14ac:dyDescent="0.5">
      <c r="B45" s="103" t="s">
        <v>81</v>
      </c>
      <c r="C45" s="104"/>
      <c r="D45" s="105"/>
      <c r="E45" s="105"/>
      <c r="F45" s="104"/>
      <c r="G45" s="105"/>
      <c r="H45" s="105"/>
      <c r="I45" s="104"/>
      <c r="J45" s="146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</row>
    <row r="46" spans="2:21" ht="35.1" customHeight="1" thickTop="1" thickBot="1" x14ac:dyDescent="0.5">
      <c r="B46" s="158" t="s">
        <v>0</v>
      </c>
      <c r="C46" s="159" t="s">
        <v>2</v>
      </c>
      <c r="D46" s="159" t="s">
        <v>3</v>
      </c>
      <c r="E46" s="160" t="s">
        <v>0</v>
      </c>
      <c r="F46" s="159" t="s">
        <v>2</v>
      </c>
      <c r="G46" s="159" t="s">
        <v>3</v>
      </c>
      <c r="H46" s="159"/>
      <c r="I46" s="159" t="s">
        <v>73</v>
      </c>
      <c r="J46" s="161" t="s">
        <v>74</v>
      </c>
    </row>
    <row r="47" spans="2:21" ht="35.1" customHeight="1" thickTop="1" thickBot="1" x14ac:dyDescent="0.5">
      <c r="B47" s="122" t="s">
        <v>53</v>
      </c>
      <c r="C47" s="121">
        <v>1204</v>
      </c>
      <c r="D47" s="109">
        <v>280933</v>
      </c>
      <c r="E47" s="120" t="s">
        <v>53</v>
      </c>
      <c r="F47" s="121">
        <v>1360</v>
      </c>
      <c r="G47" s="109">
        <v>310266</v>
      </c>
      <c r="H47" s="109"/>
      <c r="I47" s="147">
        <f t="shared" ref="I47:I58" si="4">G47-D47</f>
        <v>29333</v>
      </c>
      <c r="J47" s="123">
        <f t="shared" ref="J47:J58" si="5">F47-C47</f>
        <v>156</v>
      </c>
    </row>
    <row r="48" spans="2:21" ht="35.1" customHeight="1" thickTop="1" thickBot="1" x14ac:dyDescent="0.5">
      <c r="B48" s="122" t="s">
        <v>54</v>
      </c>
      <c r="C48" s="121">
        <v>35</v>
      </c>
      <c r="D48" s="109">
        <v>40035</v>
      </c>
      <c r="E48" s="120" t="s">
        <v>54</v>
      </c>
      <c r="F48" s="121">
        <v>36</v>
      </c>
      <c r="G48" s="109">
        <v>40622</v>
      </c>
      <c r="H48" s="109"/>
      <c r="I48" s="147">
        <f t="shared" si="4"/>
        <v>587</v>
      </c>
      <c r="J48" s="123">
        <f t="shared" si="5"/>
        <v>1</v>
      </c>
    </row>
    <row r="49" spans="2:20" ht="35.1" customHeight="1" thickTop="1" thickBot="1" x14ac:dyDescent="0.5">
      <c r="B49" s="122"/>
      <c r="C49" s="121"/>
      <c r="D49" s="109">
        <f>SUM(D47:D48)</f>
        <v>320968</v>
      </c>
      <c r="E49" s="120"/>
      <c r="F49" s="121"/>
      <c r="G49" s="109">
        <f>SUM(G47:G48)</f>
        <v>350888</v>
      </c>
      <c r="H49" s="109"/>
      <c r="I49" s="147">
        <f t="shared" si="4"/>
        <v>29920</v>
      </c>
      <c r="J49" s="123">
        <f t="shared" si="5"/>
        <v>0</v>
      </c>
    </row>
    <row r="50" spans="2:20" ht="35.1" customHeight="1" thickTop="1" thickBot="1" x14ac:dyDescent="0.5">
      <c r="B50" s="122" t="s">
        <v>51</v>
      </c>
      <c r="C50" s="108">
        <v>997</v>
      </c>
      <c r="D50" s="109">
        <v>174522</v>
      </c>
      <c r="E50" s="120" t="s">
        <v>51</v>
      </c>
      <c r="F50" s="108">
        <v>999</v>
      </c>
      <c r="G50" s="109">
        <v>184098</v>
      </c>
      <c r="H50" s="109"/>
      <c r="I50" s="147">
        <f t="shared" si="4"/>
        <v>9576</v>
      </c>
      <c r="J50" s="123">
        <f t="shared" si="5"/>
        <v>2</v>
      </c>
    </row>
    <row r="51" spans="2:20" ht="35.1" customHeight="1" thickTop="1" thickBot="1" x14ac:dyDescent="0.5">
      <c r="B51" s="122" t="s">
        <v>52</v>
      </c>
      <c r="C51" s="121">
        <v>27</v>
      </c>
      <c r="D51" s="109">
        <v>18766</v>
      </c>
      <c r="E51" s="120" t="s">
        <v>52</v>
      </c>
      <c r="F51" s="121">
        <v>14</v>
      </c>
      <c r="G51" s="109">
        <v>10729</v>
      </c>
      <c r="H51" s="109"/>
      <c r="I51" s="156">
        <f t="shared" si="4"/>
        <v>-8037</v>
      </c>
      <c r="J51" s="155">
        <f t="shared" si="5"/>
        <v>-13</v>
      </c>
    </row>
    <row r="52" spans="2:20" ht="35.1" customHeight="1" thickTop="1" thickBot="1" x14ac:dyDescent="0.5">
      <c r="B52" s="122"/>
      <c r="C52" s="121"/>
      <c r="D52" s="109">
        <f>SUM(D50:D51)</f>
        <v>193288</v>
      </c>
      <c r="E52" s="120"/>
      <c r="F52" s="121"/>
      <c r="G52" s="109">
        <f>SUM(G50:G51)</f>
        <v>194827</v>
      </c>
      <c r="H52" s="109"/>
      <c r="I52" s="147">
        <f t="shared" si="4"/>
        <v>1539</v>
      </c>
      <c r="J52" s="123">
        <f t="shared" si="5"/>
        <v>0</v>
      </c>
    </row>
    <row r="53" spans="2:20" ht="35.1" customHeight="1" thickTop="1" thickBot="1" x14ac:dyDescent="0.5">
      <c r="B53" s="122" t="s">
        <v>59</v>
      </c>
      <c r="C53" s="121">
        <v>749</v>
      </c>
      <c r="D53" s="120">
        <v>115376</v>
      </c>
      <c r="E53" s="120" t="s">
        <v>59</v>
      </c>
      <c r="F53" s="121">
        <v>738</v>
      </c>
      <c r="G53" s="120">
        <v>116568</v>
      </c>
      <c r="H53" s="120"/>
      <c r="I53" s="147">
        <f t="shared" si="4"/>
        <v>1192</v>
      </c>
      <c r="J53" s="155">
        <f t="shared" si="5"/>
        <v>-11</v>
      </c>
    </row>
    <row r="54" spans="2:20" ht="35.1" customHeight="1" thickTop="1" thickBot="1" x14ac:dyDescent="0.5">
      <c r="B54" s="122" t="s">
        <v>60</v>
      </c>
      <c r="C54" s="121">
        <v>11</v>
      </c>
      <c r="D54" s="120">
        <v>19120</v>
      </c>
      <c r="E54" s="120" t="s">
        <v>60</v>
      </c>
      <c r="F54" s="121">
        <v>14</v>
      </c>
      <c r="G54" s="120">
        <v>19341</v>
      </c>
      <c r="H54" s="120"/>
      <c r="I54" s="147">
        <f t="shared" si="4"/>
        <v>221</v>
      </c>
      <c r="J54" s="123">
        <f t="shared" si="5"/>
        <v>3</v>
      </c>
    </row>
    <row r="55" spans="2:20" ht="35.1" customHeight="1" thickTop="1" thickBot="1" x14ac:dyDescent="0.5">
      <c r="B55" s="122"/>
      <c r="C55" s="121"/>
      <c r="D55" s="120">
        <f>SUM(D53:D54)</f>
        <v>134496</v>
      </c>
      <c r="E55" s="120"/>
      <c r="F55" s="121"/>
      <c r="G55" s="120">
        <f>SUM(G53:G54)</f>
        <v>135909</v>
      </c>
      <c r="H55" s="120"/>
      <c r="I55" s="147">
        <f t="shared" si="4"/>
        <v>1413</v>
      </c>
      <c r="J55" s="123">
        <f t="shared" si="5"/>
        <v>0</v>
      </c>
    </row>
    <row r="56" spans="2:20" ht="35.1" customHeight="1" thickTop="1" thickBot="1" x14ac:dyDescent="0.5">
      <c r="B56" s="122" t="s">
        <v>61</v>
      </c>
      <c r="C56" s="121">
        <v>822</v>
      </c>
      <c r="D56" s="120">
        <v>133392</v>
      </c>
      <c r="E56" s="120" t="s">
        <v>61</v>
      </c>
      <c r="F56" s="121">
        <v>849</v>
      </c>
      <c r="G56" s="120">
        <v>128386</v>
      </c>
      <c r="H56" s="120"/>
      <c r="I56" s="156">
        <f t="shared" si="4"/>
        <v>-5006</v>
      </c>
      <c r="J56" s="123">
        <f t="shared" si="5"/>
        <v>27</v>
      </c>
    </row>
    <row r="57" spans="2:20" ht="35.1" customHeight="1" thickTop="1" thickBot="1" x14ac:dyDescent="0.5">
      <c r="B57" s="122" t="s">
        <v>62</v>
      </c>
      <c r="C57" s="121">
        <v>10</v>
      </c>
      <c r="D57" s="120">
        <v>23749</v>
      </c>
      <c r="E57" s="120" t="s">
        <v>62</v>
      </c>
      <c r="F57" s="121">
        <v>10</v>
      </c>
      <c r="G57" s="120">
        <v>20827</v>
      </c>
      <c r="H57" s="120"/>
      <c r="I57" s="156">
        <f t="shared" si="4"/>
        <v>-2922</v>
      </c>
      <c r="J57" s="123">
        <f t="shared" si="5"/>
        <v>0</v>
      </c>
    </row>
    <row r="58" spans="2:20" ht="35.1" customHeight="1" thickTop="1" thickBot="1" x14ac:dyDescent="0.5">
      <c r="B58" s="124"/>
      <c r="C58" s="125"/>
      <c r="D58" s="126">
        <f>SUM(D56:D57)</f>
        <v>157141</v>
      </c>
      <c r="E58" s="126"/>
      <c r="F58" s="125"/>
      <c r="G58" s="126">
        <f>SUM(G56:G57)</f>
        <v>149213</v>
      </c>
      <c r="H58" s="126"/>
      <c r="I58" s="157">
        <f t="shared" si="4"/>
        <v>-7928</v>
      </c>
      <c r="J58" s="118">
        <f t="shared" si="5"/>
        <v>0</v>
      </c>
    </row>
    <row r="59" spans="2:20" ht="35.1" customHeight="1" thickTop="1" thickBot="1" x14ac:dyDescent="0.5">
      <c r="B59" s="127" t="s">
        <v>82</v>
      </c>
      <c r="C59" s="128"/>
      <c r="D59" s="129"/>
      <c r="E59" s="129"/>
      <c r="F59" s="128"/>
      <c r="G59" s="129"/>
      <c r="H59" s="129"/>
      <c r="I59" s="128"/>
      <c r="J59" s="149"/>
      <c r="K59" s="66"/>
      <c r="L59" s="66"/>
      <c r="M59" s="66"/>
      <c r="N59" s="66"/>
      <c r="O59" s="66"/>
      <c r="P59" s="66"/>
      <c r="Q59" s="66"/>
      <c r="R59" s="66"/>
      <c r="S59" s="66"/>
      <c r="T59" s="66"/>
    </row>
    <row r="60" spans="2:20" ht="35.1" customHeight="1" thickTop="1" thickBot="1" x14ac:dyDescent="0.5">
      <c r="B60" s="122" t="s">
        <v>83</v>
      </c>
      <c r="C60" s="121">
        <v>863</v>
      </c>
      <c r="D60" s="109">
        <v>164138</v>
      </c>
      <c r="E60" s="120" t="s">
        <v>83</v>
      </c>
      <c r="F60" s="121">
        <v>855</v>
      </c>
      <c r="G60" s="109">
        <v>169817</v>
      </c>
      <c r="H60" s="109"/>
      <c r="I60" s="147">
        <f t="shared" ref="I60:I65" si="6">G60-D60</f>
        <v>5679</v>
      </c>
      <c r="J60" s="155">
        <f t="shared" ref="J60:J65" si="7">F60-C60</f>
        <v>-8</v>
      </c>
    </row>
    <row r="61" spans="2:20" ht="35.1" customHeight="1" thickTop="1" thickBot="1" x14ac:dyDescent="0.5">
      <c r="B61" s="122" t="s">
        <v>84</v>
      </c>
      <c r="C61" s="121">
        <v>17</v>
      </c>
      <c r="D61" s="109">
        <v>49007</v>
      </c>
      <c r="E61" s="120" t="s">
        <v>84</v>
      </c>
      <c r="F61" s="121">
        <v>10</v>
      </c>
      <c r="G61" s="109">
        <v>33549</v>
      </c>
      <c r="H61" s="109"/>
      <c r="I61" s="156">
        <f t="shared" si="6"/>
        <v>-15458</v>
      </c>
      <c r="J61" s="155">
        <f t="shared" si="7"/>
        <v>-7</v>
      </c>
    </row>
    <row r="62" spans="2:20" ht="35.1" customHeight="1" thickTop="1" thickBot="1" x14ac:dyDescent="0.5">
      <c r="B62" s="122"/>
      <c r="C62" s="121"/>
      <c r="D62" s="109">
        <f>SUM(D60:D61)</f>
        <v>213145</v>
      </c>
      <c r="E62" s="120"/>
      <c r="F62" s="121"/>
      <c r="G62" s="109">
        <f>SUM(G60:G61)</f>
        <v>203366</v>
      </c>
      <c r="H62" s="109"/>
      <c r="I62" s="156">
        <f t="shared" si="6"/>
        <v>-9779</v>
      </c>
      <c r="J62" s="123">
        <f t="shared" si="7"/>
        <v>0</v>
      </c>
    </row>
    <row r="63" spans="2:20" ht="35.1" customHeight="1" thickTop="1" thickBot="1" x14ac:dyDescent="0.5">
      <c r="B63" s="122" t="s">
        <v>57</v>
      </c>
      <c r="C63" s="121">
        <v>547</v>
      </c>
      <c r="D63" s="109">
        <v>116469</v>
      </c>
      <c r="E63" s="120" t="s">
        <v>57</v>
      </c>
      <c r="F63" s="121">
        <v>595</v>
      </c>
      <c r="G63" s="109">
        <v>129133</v>
      </c>
      <c r="H63" s="109"/>
      <c r="I63" s="147">
        <f t="shared" si="6"/>
        <v>12664</v>
      </c>
      <c r="J63" s="123">
        <f t="shared" si="7"/>
        <v>48</v>
      </c>
    </row>
    <row r="64" spans="2:20" ht="35.1" customHeight="1" thickTop="1" thickBot="1" x14ac:dyDescent="0.5">
      <c r="B64" s="122" t="s">
        <v>58</v>
      </c>
      <c r="C64" s="121">
        <v>13</v>
      </c>
      <c r="D64" s="120">
        <v>25270</v>
      </c>
      <c r="E64" s="120" t="s">
        <v>58</v>
      </c>
      <c r="F64" s="121">
        <v>13</v>
      </c>
      <c r="G64" s="120">
        <v>14159</v>
      </c>
      <c r="H64" s="120"/>
      <c r="I64" s="156">
        <f t="shared" si="6"/>
        <v>-11111</v>
      </c>
      <c r="J64" s="123">
        <f t="shared" si="7"/>
        <v>0</v>
      </c>
    </row>
    <row r="65" spans="2:16" ht="35.1" customHeight="1" thickTop="1" thickBot="1" x14ac:dyDescent="0.5">
      <c r="B65" s="124"/>
      <c r="C65" s="125"/>
      <c r="D65" s="126">
        <f>SUM(D63:D64)</f>
        <v>141739</v>
      </c>
      <c r="E65" s="126"/>
      <c r="F65" s="125"/>
      <c r="G65" s="126">
        <f>SUM(G63:G64)</f>
        <v>143292</v>
      </c>
      <c r="H65" s="126"/>
      <c r="I65" s="148">
        <f t="shared" si="6"/>
        <v>1553</v>
      </c>
      <c r="J65" s="118">
        <f t="shared" si="7"/>
        <v>0</v>
      </c>
    </row>
    <row r="66" spans="2:16" ht="35.1" customHeight="1" thickTop="1" thickBot="1" x14ac:dyDescent="0.5">
      <c r="B66" s="127" t="s">
        <v>86</v>
      </c>
      <c r="C66" s="128"/>
      <c r="D66" s="129"/>
      <c r="E66" s="129"/>
      <c r="F66" s="128"/>
      <c r="G66" s="129"/>
      <c r="H66" s="129"/>
      <c r="I66" s="128"/>
      <c r="J66" s="131"/>
    </row>
    <row r="67" spans="2:16" ht="35.1" customHeight="1" thickTop="1" thickBot="1" x14ac:dyDescent="0.5">
      <c r="B67" s="122" t="s">
        <v>67</v>
      </c>
      <c r="C67" s="121">
        <v>1720</v>
      </c>
      <c r="D67" s="120">
        <v>321514</v>
      </c>
      <c r="E67" s="120" t="s">
        <v>67</v>
      </c>
      <c r="F67" s="121">
        <v>1627</v>
      </c>
      <c r="G67" s="120">
        <v>292339</v>
      </c>
      <c r="H67" s="120"/>
      <c r="I67" s="156">
        <f t="shared" ref="I67:I75" si="8">G67-D67</f>
        <v>-29175</v>
      </c>
      <c r="J67" s="155">
        <f t="shared" ref="J67:J75" si="9">F67-C67</f>
        <v>-93</v>
      </c>
    </row>
    <row r="68" spans="2:16" ht="35.1" customHeight="1" thickTop="1" thickBot="1" x14ac:dyDescent="0.5">
      <c r="B68" s="122" t="s">
        <v>68</v>
      </c>
      <c r="C68" s="121">
        <v>25</v>
      </c>
      <c r="D68" s="120">
        <v>88239</v>
      </c>
      <c r="E68" s="120" t="s">
        <v>68</v>
      </c>
      <c r="F68" s="121">
        <v>20</v>
      </c>
      <c r="G68" s="120">
        <v>65092</v>
      </c>
      <c r="H68" s="120"/>
      <c r="I68" s="156">
        <f t="shared" si="8"/>
        <v>-23147</v>
      </c>
      <c r="J68" s="155">
        <f t="shared" si="9"/>
        <v>-5</v>
      </c>
    </row>
    <row r="69" spans="2:16" ht="35.1" customHeight="1" thickTop="1" thickBot="1" x14ac:dyDescent="0.5">
      <c r="B69" s="122"/>
      <c r="C69" s="121"/>
      <c r="D69" s="120">
        <f>SUM(D67:D68)</f>
        <v>409753</v>
      </c>
      <c r="E69" s="120"/>
      <c r="F69" s="121"/>
      <c r="G69" s="120">
        <f>SUM(G67:G68)</f>
        <v>357431</v>
      </c>
      <c r="H69" s="120"/>
      <c r="I69" s="156">
        <f t="shared" si="8"/>
        <v>-52322</v>
      </c>
      <c r="J69" s="123">
        <f t="shared" si="9"/>
        <v>0</v>
      </c>
    </row>
    <row r="70" spans="2:16" ht="35.1" customHeight="1" thickTop="1" thickBot="1" x14ac:dyDescent="0.5">
      <c r="B70" s="122" t="s">
        <v>69</v>
      </c>
      <c r="C70" s="121">
        <v>1163</v>
      </c>
      <c r="D70" s="120">
        <v>199109</v>
      </c>
      <c r="E70" s="120" t="s">
        <v>69</v>
      </c>
      <c r="F70" s="121">
        <v>1221</v>
      </c>
      <c r="G70" s="120">
        <v>212317</v>
      </c>
      <c r="H70" s="120"/>
      <c r="I70" s="147">
        <f t="shared" si="8"/>
        <v>13208</v>
      </c>
      <c r="J70" s="123">
        <f t="shared" si="9"/>
        <v>58</v>
      </c>
    </row>
    <row r="71" spans="2:16" ht="35.1" customHeight="1" thickTop="1" thickBot="1" x14ac:dyDescent="0.5">
      <c r="B71" s="122" t="s">
        <v>70</v>
      </c>
      <c r="C71" s="121">
        <v>14</v>
      </c>
      <c r="D71" s="120">
        <v>46735</v>
      </c>
      <c r="E71" s="120" t="s">
        <v>70</v>
      </c>
      <c r="F71" s="121">
        <v>14</v>
      </c>
      <c r="G71" s="120">
        <v>27449</v>
      </c>
      <c r="H71" s="120"/>
      <c r="I71" s="156">
        <f t="shared" si="8"/>
        <v>-19286</v>
      </c>
      <c r="J71" s="123">
        <f t="shared" si="9"/>
        <v>0</v>
      </c>
    </row>
    <row r="72" spans="2:16" ht="35.1" customHeight="1" thickTop="1" thickBot="1" x14ac:dyDescent="0.5">
      <c r="B72" s="122"/>
      <c r="C72" s="121"/>
      <c r="D72" s="120">
        <f>SUM(D70:D71)</f>
        <v>245844</v>
      </c>
      <c r="E72" s="120"/>
      <c r="F72" s="121"/>
      <c r="G72" s="120">
        <f>SUM(G70:G71)</f>
        <v>239766</v>
      </c>
      <c r="H72" s="120"/>
      <c r="I72" s="156">
        <f t="shared" si="8"/>
        <v>-6078</v>
      </c>
      <c r="J72" s="123">
        <f t="shared" si="9"/>
        <v>0</v>
      </c>
    </row>
    <row r="73" spans="2:16" ht="35.1" customHeight="1" thickTop="1" thickBot="1" x14ac:dyDescent="0.5">
      <c r="B73" s="122" t="s">
        <v>71</v>
      </c>
      <c r="C73" s="121">
        <v>936</v>
      </c>
      <c r="D73" s="120">
        <v>177460</v>
      </c>
      <c r="E73" s="120" t="s">
        <v>71</v>
      </c>
      <c r="F73" s="121">
        <v>884</v>
      </c>
      <c r="G73" s="120">
        <v>170253</v>
      </c>
      <c r="H73" s="120"/>
      <c r="I73" s="156">
        <f t="shared" si="8"/>
        <v>-7207</v>
      </c>
      <c r="J73" s="155">
        <f t="shared" si="9"/>
        <v>-52</v>
      </c>
    </row>
    <row r="74" spans="2:16" ht="35.1" customHeight="1" thickTop="1" thickBot="1" x14ac:dyDescent="0.5">
      <c r="B74" s="122" t="s">
        <v>72</v>
      </c>
      <c r="C74" s="121">
        <v>24</v>
      </c>
      <c r="D74" s="120">
        <v>14268</v>
      </c>
      <c r="E74" s="120" t="s">
        <v>72</v>
      </c>
      <c r="F74" s="121">
        <v>30</v>
      </c>
      <c r="G74" s="120">
        <v>16980</v>
      </c>
      <c r="H74" s="120"/>
      <c r="I74" s="147">
        <f t="shared" si="8"/>
        <v>2712</v>
      </c>
      <c r="J74" s="123">
        <f t="shared" si="9"/>
        <v>6</v>
      </c>
    </row>
    <row r="75" spans="2:16" ht="35.1" customHeight="1" thickTop="1" thickBot="1" x14ac:dyDescent="0.5">
      <c r="B75" s="124"/>
      <c r="C75" s="126"/>
      <c r="D75" s="126">
        <f>SUM(D73:D74)</f>
        <v>191728</v>
      </c>
      <c r="E75" s="126"/>
      <c r="F75" s="126"/>
      <c r="G75" s="126">
        <f>SUM(G73:G74)</f>
        <v>187233</v>
      </c>
      <c r="H75" s="126"/>
      <c r="I75" s="157">
        <f t="shared" si="8"/>
        <v>-4495</v>
      </c>
      <c r="J75" s="118">
        <f t="shared" si="9"/>
        <v>0</v>
      </c>
    </row>
    <row r="76" spans="2:16" ht="35.1" customHeight="1" thickTop="1" thickBot="1" x14ac:dyDescent="0.5">
      <c r="B76" s="132"/>
      <c r="C76" s="133"/>
      <c r="D76" s="88"/>
      <c r="E76" s="88"/>
      <c r="F76" s="133"/>
      <c r="G76" s="88"/>
      <c r="H76" s="88"/>
      <c r="I76" s="133"/>
      <c r="J76" s="143"/>
    </row>
    <row r="77" spans="2:16" ht="35.1" customHeight="1" thickTop="1" thickBot="1" x14ac:dyDescent="0.5">
      <c r="B77" s="400" t="s">
        <v>85</v>
      </c>
      <c r="C77" s="345"/>
      <c r="D77" s="345"/>
      <c r="E77" s="345"/>
      <c r="F77" s="345"/>
      <c r="G77" s="345"/>
      <c r="H77" s="345"/>
      <c r="I77" s="345"/>
      <c r="J77" s="401"/>
      <c r="K77" s="65"/>
      <c r="L77" s="65"/>
      <c r="M77" s="65"/>
      <c r="N77" s="65"/>
      <c r="O77" s="65"/>
      <c r="P77" s="65"/>
    </row>
    <row r="78" spans="2:16" ht="35.1" customHeight="1" thickTop="1" thickBot="1" x14ac:dyDescent="0.5">
      <c r="B78" s="134"/>
      <c r="C78" s="83"/>
      <c r="D78" s="80"/>
      <c r="E78" s="80"/>
      <c r="F78" s="83"/>
      <c r="G78" s="80"/>
      <c r="H78" s="80"/>
      <c r="I78" s="83"/>
      <c r="J78" s="92"/>
    </row>
    <row r="79" spans="2:16" ht="35.1" customHeight="1" thickTop="1" thickBot="1" x14ac:dyDescent="0.5">
      <c r="B79" s="134" t="s">
        <v>63</v>
      </c>
      <c r="C79" s="83">
        <v>582</v>
      </c>
      <c r="D79" s="80">
        <v>98546</v>
      </c>
      <c r="E79" s="80" t="s">
        <v>63</v>
      </c>
      <c r="F79" s="83">
        <v>576</v>
      </c>
      <c r="G79" s="80">
        <v>104218</v>
      </c>
      <c r="H79" s="80"/>
      <c r="I79" s="81">
        <f t="shared" ref="I79:I84" si="10">G79-D79</f>
        <v>5672</v>
      </c>
      <c r="J79" s="153">
        <f t="shared" ref="J79:J84" si="11">F79-C79</f>
        <v>-6</v>
      </c>
    </row>
    <row r="80" spans="2:16" ht="35.1" customHeight="1" thickTop="1" thickBot="1" x14ac:dyDescent="0.5">
      <c r="B80" s="134" t="s">
        <v>64</v>
      </c>
      <c r="C80" s="83">
        <v>21</v>
      </c>
      <c r="D80" s="80">
        <v>12689</v>
      </c>
      <c r="E80" s="80" t="s">
        <v>64</v>
      </c>
      <c r="F80" s="83">
        <v>14</v>
      </c>
      <c r="G80" s="80">
        <v>10190</v>
      </c>
      <c r="H80" s="80"/>
      <c r="I80" s="152">
        <f t="shared" si="10"/>
        <v>-2499</v>
      </c>
      <c r="J80" s="153">
        <f t="shared" si="11"/>
        <v>-7</v>
      </c>
    </row>
    <row r="81" spans="2:21" ht="35.1" customHeight="1" thickTop="1" thickBot="1" x14ac:dyDescent="0.5">
      <c r="B81" s="134"/>
      <c r="C81" s="83"/>
      <c r="D81" s="80">
        <f>SUM(D79:D80)</f>
        <v>111235</v>
      </c>
      <c r="E81" s="80"/>
      <c r="F81" s="83"/>
      <c r="G81" s="80">
        <f>SUM(G79:G80)</f>
        <v>114408</v>
      </c>
      <c r="H81" s="80"/>
      <c r="I81" s="81">
        <f t="shared" si="10"/>
        <v>3173</v>
      </c>
      <c r="J81" s="95">
        <f t="shared" si="11"/>
        <v>0</v>
      </c>
    </row>
    <row r="82" spans="2:21" ht="35.1" customHeight="1" thickTop="1" thickBot="1" x14ac:dyDescent="0.5">
      <c r="B82" s="134" t="s">
        <v>65</v>
      </c>
      <c r="C82" s="83">
        <v>577</v>
      </c>
      <c r="D82" s="80">
        <v>110820</v>
      </c>
      <c r="E82" s="80" t="s">
        <v>65</v>
      </c>
      <c r="F82" s="83">
        <v>643</v>
      </c>
      <c r="G82" s="80">
        <v>104167</v>
      </c>
      <c r="H82" s="80"/>
      <c r="I82" s="152">
        <f t="shared" si="10"/>
        <v>-6653</v>
      </c>
      <c r="J82" s="95">
        <f t="shared" si="11"/>
        <v>66</v>
      </c>
    </row>
    <row r="83" spans="2:21" ht="35.1" customHeight="1" thickTop="1" thickBot="1" x14ac:dyDescent="0.5">
      <c r="B83" s="134" t="s">
        <v>66</v>
      </c>
      <c r="C83" s="83">
        <v>26</v>
      </c>
      <c r="D83" s="80">
        <v>38825</v>
      </c>
      <c r="E83" s="80" t="s">
        <v>66</v>
      </c>
      <c r="F83" s="83">
        <v>35</v>
      </c>
      <c r="G83" s="80">
        <v>48446</v>
      </c>
      <c r="H83" s="80"/>
      <c r="I83" s="81">
        <f t="shared" si="10"/>
        <v>9621</v>
      </c>
      <c r="J83" s="95">
        <f t="shared" si="11"/>
        <v>9</v>
      </c>
    </row>
    <row r="84" spans="2:21" ht="35.1" customHeight="1" thickTop="1" thickBot="1" x14ac:dyDescent="0.5">
      <c r="B84" s="136"/>
      <c r="C84" s="137"/>
      <c r="D84" s="138">
        <f>SUM(D82:D83)</f>
        <v>149645</v>
      </c>
      <c r="E84" s="138"/>
      <c r="F84" s="137"/>
      <c r="G84" s="138">
        <f>SUM(G82:G83)</f>
        <v>152613</v>
      </c>
      <c r="H84" s="138"/>
      <c r="I84" s="144">
        <f t="shared" si="10"/>
        <v>2968</v>
      </c>
      <c r="J84" s="100">
        <f t="shared" si="11"/>
        <v>0</v>
      </c>
    </row>
    <row r="85" spans="2:21" ht="28.5" thickTop="1" x14ac:dyDescent="0.4">
      <c r="B85" s="79"/>
      <c r="C85" s="76"/>
      <c r="D85" s="77"/>
      <c r="E85" s="77"/>
      <c r="F85" s="76"/>
      <c r="G85" s="77"/>
      <c r="H85" s="77"/>
      <c r="I85" s="76"/>
      <c r="J85" s="150"/>
      <c r="K85" s="66"/>
      <c r="L85" s="66"/>
      <c r="M85" s="66"/>
      <c r="N85" s="66"/>
      <c r="O85" s="66"/>
    </row>
    <row r="86" spans="2:21" ht="27.75" x14ac:dyDescent="0.4">
      <c r="B86" s="72"/>
      <c r="C86" s="73"/>
      <c r="D86" s="74"/>
      <c r="E86" s="74"/>
      <c r="F86" s="73"/>
      <c r="G86" s="74"/>
      <c r="H86" s="74"/>
      <c r="I86" s="73"/>
      <c r="J86" s="151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</row>
    <row r="87" spans="2:21" ht="25.5" customHeight="1" x14ac:dyDescent="0.4"/>
  </sheetData>
  <mergeCells count="5">
    <mergeCell ref="B1:D1"/>
    <mergeCell ref="E1:G1"/>
    <mergeCell ref="B2:J2"/>
    <mergeCell ref="B35:J35"/>
    <mergeCell ref="B77:J77"/>
  </mergeCells>
  <phoneticPr fontId="2" type="noConversion"/>
  <pageMargins left="0.25" right="0.25" top="0.75" bottom="0.75" header="0.3" footer="0.3"/>
  <pageSetup paperSize="9" scale="35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U86"/>
  <sheetViews>
    <sheetView zoomScale="57" zoomScaleNormal="57" workbookViewId="0">
      <pane ySplit="1" topLeftCell="A2" activePane="bottomLeft" state="frozen"/>
      <selection pane="bottomLeft" activeCell="H19" sqref="H19"/>
    </sheetView>
  </sheetViews>
  <sheetFormatPr defaultRowHeight="25.5" x14ac:dyDescent="0.4"/>
  <cols>
    <col min="1" max="1" width="9.33203125" style="68"/>
    <col min="2" max="2" width="39" style="69" bestFit="1" customWidth="1"/>
    <col min="3" max="3" width="16" style="70" bestFit="1" customWidth="1"/>
    <col min="4" max="4" width="23.33203125" style="70" bestFit="1" customWidth="1"/>
    <col min="5" max="5" width="39" style="69" bestFit="1" customWidth="1"/>
    <col min="6" max="6" width="16" style="70" bestFit="1" customWidth="1"/>
    <col min="7" max="7" width="23.33203125" style="70" bestFit="1" customWidth="1"/>
    <col min="8" max="8" width="7.6640625" style="70" customWidth="1"/>
    <col min="9" max="9" width="28.83203125" style="71" bestFit="1" customWidth="1"/>
    <col min="10" max="10" width="35.5" style="71" customWidth="1"/>
    <col min="11" max="14" width="9.33203125" style="68"/>
    <col min="15" max="15" width="11.1640625" style="68" bestFit="1" customWidth="1"/>
    <col min="16" max="16" width="16" style="68" bestFit="1" customWidth="1"/>
    <col min="17" max="17" width="13.1640625" style="68" bestFit="1" customWidth="1"/>
    <col min="18" max="18" width="19" style="68" bestFit="1" customWidth="1"/>
    <col min="19" max="16384" width="9.33203125" style="68"/>
  </cols>
  <sheetData>
    <row r="1" spans="2:12" s="67" customFormat="1" ht="38.25" thickTop="1" thickBot="1" x14ac:dyDescent="0.6">
      <c r="B1" s="399" t="s">
        <v>77</v>
      </c>
      <c r="C1" s="399"/>
      <c r="D1" s="399"/>
      <c r="E1" s="399" t="s">
        <v>78</v>
      </c>
      <c r="F1" s="399"/>
      <c r="G1" s="399"/>
      <c r="H1" s="80"/>
      <c r="I1" s="81"/>
      <c r="J1" s="81"/>
    </row>
    <row r="2" spans="2:12" ht="33.75" thickTop="1" thickBot="1" x14ac:dyDescent="0.5">
      <c r="B2" s="363" t="s">
        <v>87</v>
      </c>
      <c r="C2" s="363"/>
      <c r="D2" s="363"/>
      <c r="E2" s="363"/>
      <c r="F2" s="363"/>
      <c r="G2" s="363"/>
      <c r="H2" s="363"/>
      <c r="I2" s="363"/>
      <c r="J2" s="363"/>
      <c r="K2" s="66"/>
      <c r="L2" s="66"/>
    </row>
    <row r="3" spans="2:12" ht="35.1" customHeight="1" thickTop="1" thickBot="1" x14ac:dyDescent="0.5">
      <c r="B3" s="87" t="s">
        <v>79</v>
      </c>
      <c r="C3" s="88"/>
      <c r="D3" s="88"/>
      <c r="E3" s="89"/>
      <c r="F3" s="88"/>
      <c r="G3" s="88"/>
      <c r="H3" s="88"/>
      <c r="I3" s="88"/>
      <c r="J3" s="90"/>
      <c r="K3" s="66"/>
      <c r="L3" s="66"/>
    </row>
    <row r="4" spans="2:12" ht="35.1" customHeight="1" thickTop="1" thickBot="1" x14ac:dyDescent="0.5">
      <c r="B4" s="91" t="s">
        <v>0</v>
      </c>
      <c r="C4" s="80" t="s">
        <v>2</v>
      </c>
      <c r="D4" s="80" t="s">
        <v>3</v>
      </c>
      <c r="E4" s="82" t="s">
        <v>0</v>
      </c>
      <c r="F4" s="80" t="s">
        <v>2</v>
      </c>
      <c r="G4" s="80" t="s">
        <v>3</v>
      </c>
      <c r="H4" s="80"/>
      <c r="I4" s="83" t="s">
        <v>73</v>
      </c>
      <c r="J4" s="92" t="s">
        <v>74</v>
      </c>
    </row>
    <row r="5" spans="2:12" ht="35.1" customHeight="1" thickTop="1" thickBot="1" x14ac:dyDescent="0.5">
      <c r="B5" s="91" t="s">
        <v>31</v>
      </c>
      <c r="C5" s="80">
        <v>1897</v>
      </c>
      <c r="D5" s="82">
        <v>399967</v>
      </c>
      <c r="E5" s="82" t="s">
        <v>31</v>
      </c>
      <c r="F5" s="80">
        <v>1968</v>
      </c>
      <c r="G5" s="82">
        <v>377653</v>
      </c>
      <c r="H5" s="82"/>
      <c r="I5" s="84">
        <f t="shared" ref="I5:I13" si="0">G5-D5</f>
        <v>-22314</v>
      </c>
      <c r="J5" s="93">
        <f t="shared" ref="J5:J13" si="1">F5-C5</f>
        <v>71</v>
      </c>
    </row>
    <row r="6" spans="2:12" ht="35.1" customHeight="1" thickTop="1" thickBot="1" x14ac:dyDescent="0.5">
      <c r="B6" s="91" t="s">
        <v>32</v>
      </c>
      <c r="C6" s="86">
        <v>137</v>
      </c>
      <c r="D6" s="82">
        <v>63597</v>
      </c>
      <c r="E6" s="82" t="s">
        <v>32</v>
      </c>
      <c r="F6" s="86">
        <v>136</v>
      </c>
      <c r="G6" s="82">
        <v>59242</v>
      </c>
      <c r="H6" s="82"/>
      <c r="I6" s="84">
        <f t="shared" si="0"/>
        <v>-4355</v>
      </c>
      <c r="J6" s="94">
        <f t="shared" si="1"/>
        <v>-1</v>
      </c>
    </row>
    <row r="7" spans="2:12" ht="35.1" customHeight="1" thickTop="1" thickBot="1" x14ac:dyDescent="0.5">
      <c r="B7" s="91"/>
      <c r="C7" s="86"/>
      <c r="D7" s="82">
        <f>SUM(D5:D6)</f>
        <v>463564</v>
      </c>
      <c r="E7" s="82"/>
      <c r="F7" s="86"/>
      <c r="G7" s="82">
        <f>SUM(G5:G6)</f>
        <v>436895</v>
      </c>
      <c r="H7" s="82"/>
      <c r="I7" s="84">
        <f t="shared" si="0"/>
        <v>-26669</v>
      </c>
      <c r="J7" s="95">
        <f t="shared" si="1"/>
        <v>0</v>
      </c>
    </row>
    <row r="8" spans="2:12" ht="35.1" customHeight="1" thickTop="1" thickBot="1" x14ac:dyDescent="0.5">
      <c r="B8" s="91" t="s">
        <v>39</v>
      </c>
      <c r="C8" s="86">
        <v>1230</v>
      </c>
      <c r="D8" s="82">
        <v>230865</v>
      </c>
      <c r="E8" s="82" t="s">
        <v>39</v>
      </c>
      <c r="F8" s="86">
        <v>1359</v>
      </c>
      <c r="G8" s="82">
        <v>250487</v>
      </c>
      <c r="H8" s="82"/>
      <c r="I8" s="85">
        <f t="shared" si="0"/>
        <v>19622</v>
      </c>
      <c r="J8" s="93">
        <f t="shared" si="1"/>
        <v>129</v>
      </c>
    </row>
    <row r="9" spans="2:12" ht="35.1" customHeight="1" thickTop="1" thickBot="1" x14ac:dyDescent="0.5">
      <c r="B9" s="91" t="s">
        <v>40</v>
      </c>
      <c r="C9" s="86">
        <v>42</v>
      </c>
      <c r="D9" s="82">
        <v>20094</v>
      </c>
      <c r="E9" s="82" t="s">
        <v>40</v>
      </c>
      <c r="F9" s="86">
        <v>66</v>
      </c>
      <c r="G9" s="82">
        <v>34020</v>
      </c>
      <c r="H9" s="82"/>
      <c r="I9" s="85">
        <f t="shared" si="0"/>
        <v>13926</v>
      </c>
      <c r="J9" s="93">
        <f t="shared" si="1"/>
        <v>24</v>
      </c>
    </row>
    <row r="10" spans="2:12" ht="35.1" customHeight="1" thickTop="1" thickBot="1" x14ac:dyDescent="0.5">
      <c r="B10" s="91"/>
      <c r="C10" s="86"/>
      <c r="D10" s="82">
        <f>SUM(D8:D9)</f>
        <v>250959</v>
      </c>
      <c r="E10" s="82"/>
      <c r="F10" s="86"/>
      <c r="G10" s="82">
        <f>SUM(G8:G9)</f>
        <v>284507</v>
      </c>
      <c r="H10" s="82"/>
      <c r="I10" s="85">
        <f t="shared" si="0"/>
        <v>33548</v>
      </c>
      <c r="J10" s="95">
        <f t="shared" si="1"/>
        <v>0</v>
      </c>
    </row>
    <row r="11" spans="2:12" ht="35.1" customHeight="1" thickTop="1" thickBot="1" x14ac:dyDescent="0.5">
      <c r="B11" s="91" t="s">
        <v>33</v>
      </c>
      <c r="C11" s="86">
        <v>1131</v>
      </c>
      <c r="D11" s="82">
        <v>204677</v>
      </c>
      <c r="E11" s="82" t="s">
        <v>33</v>
      </c>
      <c r="F11" s="86">
        <v>1104</v>
      </c>
      <c r="G11" s="82">
        <v>200709</v>
      </c>
      <c r="H11" s="82"/>
      <c r="I11" s="84">
        <f t="shared" si="0"/>
        <v>-3968</v>
      </c>
      <c r="J11" s="94">
        <f t="shared" si="1"/>
        <v>-27</v>
      </c>
    </row>
    <row r="12" spans="2:12" ht="35.1" customHeight="1" thickTop="1" thickBot="1" x14ac:dyDescent="0.5">
      <c r="B12" s="91" t="s">
        <v>34</v>
      </c>
      <c r="C12" s="86">
        <v>44</v>
      </c>
      <c r="D12" s="82">
        <v>24134</v>
      </c>
      <c r="E12" s="82" t="s">
        <v>34</v>
      </c>
      <c r="F12" s="86">
        <v>57</v>
      </c>
      <c r="G12" s="82">
        <v>25635</v>
      </c>
      <c r="H12" s="82"/>
      <c r="I12" s="85">
        <f t="shared" si="0"/>
        <v>1501</v>
      </c>
      <c r="J12" s="93">
        <f t="shared" si="1"/>
        <v>13</v>
      </c>
    </row>
    <row r="13" spans="2:12" ht="35.1" customHeight="1" thickTop="1" thickBot="1" x14ac:dyDescent="0.5">
      <c r="B13" s="96"/>
      <c r="C13" s="97"/>
      <c r="D13" s="98">
        <f>SUM(D11:D12)</f>
        <v>228811</v>
      </c>
      <c r="E13" s="98"/>
      <c r="F13" s="97"/>
      <c r="G13" s="98">
        <f>SUM(G11:G12)</f>
        <v>226344</v>
      </c>
      <c r="H13" s="98"/>
      <c r="I13" s="99">
        <f t="shared" si="0"/>
        <v>-2467</v>
      </c>
      <c r="J13" s="100">
        <f t="shared" si="1"/>
        <v>0</v>
      </c>
    </row>
    <row r="14" spans="2:12" ht="35.1" customHeight="1" thickTop="1" thickBot="1" x14ac:dyDescent="0.5">
      <c r="B14" s="87" t="s">
        <v>80</v>
      </c>
      <c r="C14" s="101"/>
      <c r="D14" s="89"/>
      <c r="E14" s="89"/>
      <c r="F14" s="101"/>
      <c r="G14" s="89"/>
      <c r="H14" s="89"/>
      <c r="I14" s="89"/>
      <c r="J14" s="102"/>
      <c r="K14" s="65"/>
    </row>
    <row r="15" spans="2:12" ht="35.1" customHeight="1" thickTop="1" thickBot="1" x14ac:dyDescent="0.5">
      <c r="B15" s="91" t="s">
        <v>41</v>
      </c>
      <c r="C15" s="86">
        <v>1577</v>
      </c>
      <c r="D15" s="82">
        <v>272151</v>
      </c>
      <c r="E15" s="82" t="s">
        <v>41</v>
      </c>
      <c r="F15" s="86">
        <v>1646</v>
      </c>
      <c r="G15" s="82">
        <v>308614</v>
      </c>
      <c r="H15" s="82"/>
      <c r="I15" s="85">
        <f t="shared" ref="I15:I26" si="2">G15-D15</f>
        <v>36463</v>
      </c>
      <c r="J15" s="93">
        <f t="shared" ref="J15:J26" si="3">F15-C15</f>
        <v>69</v>
      </c>
    </row>
    <row r="16" spans="2:12" ht="35.1" customHeight="1" thickTop="1" thickBot="1" x14ac:dyDescent="0.5">
      <c r="B16" s="91" t="s">
        <v>42</v>
      </c>
      <c r="C16" s="86">
        <v>56</v>
      </c>
      <c r="D16" s="82">
        <v>26981</v>
      </c>
      <c r="E16" s="82" t="s">
        <v>42</v>
      </c>
      <c r="F16" s="86">
        <v>44</v>
      </c>
      <c r="G16" s="82">
        <v>19293</v>
      </c>
      <c r="H16" s="82"/>
      <c r="I16" s="84">
        <f t="shared" si="2"/>
        <v>-7688</v>
      </c>
      <c r="J16" s="94">
        <f t="shared" si="3"/>
        <v>-12</v>
      </c>
    </row>
    <row r="17" spans="2:16" ht="35.1" customHeight="1" thickTop="1" thickBot="1" x14ac:dyDescent="0.5">
      <c r="B17" s="91"/>
      <c r="C17" s="86"/>
      <c r="D17" s="82">
        <f>SUM($G$15:$G$16)</f>
        <v>327907</v>
      </c>
      <c r="E17" s="82"/>
      <c r="F17" s="86"/>
      <c r="G17" s="82">
        <f>SUM(G15:G16)</f>
        <v>327907</v>
      </c>
      <c r="H17" s="82"/>
      <c r="I17" s="85">
        <f t="shared" si="2"/>
        <v>0</v>
      </c>
      <c r="J17" s="95">
        <f t="shared" si="3"/>
        <v>0</v>
      </c>
    </row>
    <row r="18" spans="2:16" ht="35.1" customHeight="1" thickTop="1" thickBot="1" x14ac:dyDescent="0.5">
      <c r="B18" s="91" t="s">
        <v>37</v>
      </c>
      <c r="C18" s="86">
        <v>1486</v>
      </c>
      <c r="D18" s="82">
        <v>274776</v>
      </c>
      <c r="E18" s="82" t="s">
        <v>37</v>
      </c>
      <c r="F18" s="86">
        <v>1603</v>
      </c>
      <c r="G18" s="82">
        <v>292599</v>
      </c>
      <c r="H18" s="82"/>
      <c r="I18" s="85">
        <f t="shared" si="2"/>
        <v>17823</v>
      </c>
      <c r="J18" s="93">
        <f t="shared" si="3"/>
        <v>117</v>
      </c>
    </row>
    <row r="19" spans="2:16" ht="35.1" customHeight="1" thickTop="1" thickBot="1" x14ac:dyDescent="0.5">
      <c r="B19" s="91" t="s">
        <v>38</v>
      </c>
      <c r="C19" s="86">
        <v>56</v>
      </c>
      <c r="D19" s="82">
        <v>34134</v>
      </c>
      <c r="E19" s="82" t="s">
        <v>38</v>
      </c>
      <c r="F19" s="86">
        <v>49</v>
      </c>
      <c r="G19" s="82">
        <v>36113</v>
      </c>
      <c r="H19" s="82"/>
      <c r="I19" s="85">
        <f t="shared" si="2"/>
        <v>1979</v>
      </c>
      <c r="J19" s="94">
        <f t="shared" si="3"/>
        <v>-7</v>
      </c>
    </row>
    <row r="20" spans="2:16" ht="35.1" customHeight="1" thickTop="1" thickBot="1" x14ac:dyDescent="0.5">
      <c r="B20" s="91"/>
      <c r="C20" s="86"/>
      <c r="D20" s="82">
        <f>SUM(D18:D19)</f>
        <v>308910</v>
      </c>
      <c r="E20" s="82"/>
      <c r="F20" s="86"/>
      <c r="G20" s="82">
        <f>SUM(G18:G19)</f>
        <v>328712</v>
      </c>
      <c r="H20" s="82"/>
      <c r="I20" s="85">
        <f t="shared" si="2"/>
        <v>19802</v>
      </c>
      <c r="J20" s="95">
        <f t="shared" si="3"/>
        <v>0</v>
      </c>
    </row>
    <row r="21" spans="2:16" ht="35.1" customHeight="1" thickTop="1" thickBot="1" x14ac:dyDescent="0.5">
      <c r="B21" s="91" t="s">
        <v>35</v>
      </c>
      <c r="C21" s="86">
        <v>1513</v>
      </c>
      <c r="D21" s="82">
        <v>278336</v>
      </c>
      <c r="E21" s="82" t="s">
        <v>35</v>
      </c>
      <c r="F21" s="86">
        <v>1503</v>
      </c>
      <c r="G21" s="82">
        <v>261388</v>
      </c>
      <c r="H21" s="82"/>
      <c r="I21" s="84">
        <f t="shared" si="2"/>
        <v>-16948</v>
      </c>
      <c r="J21" s="94">
        <f t="shared" si="3"/>
        <v>-10</v>
      </c>
    </row>
    <row r="22" spans="2:16" ht="35.1" customHeight="1" thickTop="1" thickBot="1" x14ac:dyDescent="0.5">
      <c r="B22" s="91" t="s">
        <v>36</v>
      </c>
      <c r="C22" s="86">
        <v>58</v>
      </c>
      <c r="D22" s="82">
        <v>29616</v>
      </c>
      <c r="E22" s="82" t="s">
        <v>36</v>
      </c>
      <c r="F22" s="86">
        <v>55</v>
      </c>
      <c r="G22" s="82">
        <v>31456</v>
      </c>
      <c r="H22" s="82"/>
      <c r="I22" s="85">
        <f t="shared" si="2"/>
        <v>1840</v>
      </c>
      <c r="J22" s="94">
        <f t="shared" si="3"/>
        <v>-3</v>
      </c>
    </row>
    <row r="23" spans="2:16" ht="35.1" customHeight="1" thickTop="1" thickBot="1" x14ac:dyDescent="0.5">
      <c r="B23" s="91"/>
      <c r="C23" s="86"/>
      <c r="D23" s="82">
        <f>SUM(D21:D22)</f>
        <v>307952</v>
      </c>
      <c r="E23" s="82"/>
      <c r="F23" s="86"/>
      <c r="G23" s="82">
        <f>SUM(G21:G22)</f>
        <v>292844</v>
      </c>
      <c r="H23" s="82"/>
      <c r="I23" s="84">
        <f t="shared" si="2"/>
        <v>-15108</v>
      </c>
      <c r="J23" s="95">
        <f t="shared" si="3"/>
        <v>0</v>
      </c>
    </row>
    <row r="24" spans="2:16" ht="35.1" customHeight="1" thickTop="1" thickBot="1" x14ac:dyDescent="0.5">
      <c r="B24" s="91" t="s">
        <v>45</v>
      </c>
      <c r="C24" s="86">
        <v>1120</v>
      </c>
      <c r="D24" s="82">
        <v>223260</v>
      </c>
      <c r="E24" s="82" t="s">
        <v>45</v>
      </c>
      <c r="F24" s="86">
        <v>1092</v>
      </c>
      <c r="G24" s="82">
        <v>212738</v>
      </c>
      <c r="H24" s="82"/>
      <c r="I24" s="84">
        <f t="shared" si="2"/>
        <v>-10522</v>
      </c>
      <c r="J24" s="94">
        <f t="shared" si="3"/>
        <v>-28</v>
      </c>
    </row>
    <row r="25" spans="2:16" ht="35.1" customHeight="1" thickTop="1" thickBot="1" x14ac:dyDescent="0.5">
      <c r="B25" s="91" t="s">
        <v>46</v>
      </c>
      <c r="C25" s="86">
        <v>67</v>
      </c>
      <c r="D25" s="82">
        <v>44859</v>
      </c>
      <c r="E25" s="82" t="s">
        <v>46</v>
      </c>
      <c r="F25" s="86">
        <v>70</v>
      </c>
      <c r="G25" s="82">
        <v>38341</v>
      </c>
      <c r="H25" s="82"/>
      <c r="I25" s="84">
        <f t="shared" si="2"/>
        <v>-6518</v>
      </c>
      <c r="J25" s="93">
        <f t="shared" si="3"/>
        <v>3</v>
      </c>
    </row>
    <row r="26" spans="2:16" ht="35.1" customHeight="1" thickTop="1" thickBot="1" x14ac:dyDescent="0.5">
      <c r="B26" s="96"/>
      <c r="C26" s="97"/>
      <c r="D26" s="98">
        <f>SUM(D24:D25)</f>
        <v>268119</v>
      </c>
      <c r="E26" s="98"/>
      <c r="F26" s="97"/>
      <c r="G26" s="98">
        <f>SUM(G24:G25)</f>
        <v>251079</v>
      </c>
      <c r="H26" s="98"/>
      <c r="I26" s="99">
        <f t="shared" si="2"/>
        <v>-17040</v>
      </c>
      <c r="J26" s="100">
        <f t="shared" si="3"/>
        <v>0</v>
      </c>
    </row>
    <row r="27" spans="2:16" ht="35.1" customHeight="1" thickTop="1" thickBot="1" x14ac:dyDescent="0.5">
      <c r="B27" s="103" t="s">
        <v>89</v>
      </c>
      <c r="C27" s="104"/>
      <c r="D27" s="105"/>
      <c r="E27" s="105"/>
      <c r="F27" s="104"/>
      <c r="G27" s="105"/>
      <c r="H27" s="105"/>
      <c r="I27" s="105"/>
      <c r="J27" s="106"/>
      <c r="K27" s="65"/>
      <c r="L27" s="65"/>
      <c r="M27" s="65"/>
      <c r="N27" s="65"/>
      <c r="O27" s="65"/>
    </row>
    <row r="28" spans="2:16" ht="35.1" customHeight="1" thickTop="1" thickBot="1" x14ac:dyDescent="0.5">
      <c r="B28" s="107" t="s">
        <v>43</v>
      </c>
      <c r="C28" s="108">
        <v>1023</v>
      </c>
      <c r="D28" s="109">
        <v>258254</v>
      </c>
      <c r="E28" s="109" t="s">
        <v>43</v>
      </c>
      <c r="F28" s="108">
        <v>1016</v>
      </c>
      <c r="G28" s="109">
        <v>227527</v>
      </c>
      <c r="H28" s="109"/>
      <c r="I28" s="110">
        <f>G28-D28</f>
        <v>-30727</v>
      </c>
      <c r="J28" s="111">
        <f>F28-C28</f>
        <v>-7</v>
      </c>
    </row>
    <row r="29" spans="2:16" ht="35.1" customHeight="1" thickTop="1" thickBot="1" x14ac:dyDescent="0.5">
      <c r="B29" s="107" t="s">
        <v>44</v>
      </c>
      <c r="C29" s="108">
        <v>19</v>
      </c>
      <c r="D29" s="109">
        <v>35417</v>
      </c>
      <c r="E29" s="109" t="s">
        <v>44</v>
      </c>
      <c r="F29" s="108">
        <v>21</v>
      </c>
      <c r="G29" s="109">
        <v>37626</v>
      </c>
      <c r="H29" s="109"/>
      <c r="I29" s="112">
        <f>G29-D29</f>
        <v>2209</v>
      </c>
      <c r="J29" s="113">
        <f>F29-C29</f>
        <v>2</v>
      </c>
    </row>
    <row r="30" spans="2:16" ht="35.1" customHeight="1" thickTop="1" thickBot="1" x14ac:dyDescent="0.5">
      <c r="B30" s="114"/>
      <c r="C30" s="115"/>
      <c r="D30" s="116">
        <f>SUM(D28:D29)</f>
        <v>293671</v>
      </c>
      <c r="E30" s="116"/>
      <c r="F30" s="115"/>
      <c r="G30" s="116">
        <f>SUM(G28:G29)</f>
        <v>265153</v>
      </c>
      <c r="H30" s="116"/>
      <c r="I30" s="117">
        <f>G30-D30</f>
        <v>-28518</v>
      </c>
      <c r="J30" s="118">
        <f>F30-C30</f>
        <v>0</v>
      </c>
    </row>
    <row r="31" spans="2:16" ht="35.1" customHeight="1" thickTop="1" thickBot="1" x14ac:dyDescent="0.5">
      <c r="B31" s="103" t="s">
        <v>92</v>
      </c>
      <c r="C31" s="104"/>
      <c r="D31" s="105"/>
      <c r="E31" s="105"/>
      <c r="F31" s="104"/>
      <c r="G31" s="105"/>
      <c r="H31" s="105"/>
      <c r="I31" s="105"/>
      <c r="J31" s="106"/>
      <c r="K31" s="65"/>
      <c r="L31" s="65"/>
      <c r="M31" s="65"/>
      <c r="N31" s="65"/>
      <c r="O31" s="65"/>
      <c r="P31" s="65"/>
    </row>
    <row r="32" spans="2:16" ht="35.1" customHeight="1" thickTop="1" thickBot="1" x14ac:dyDescent="0.5">
      <c r="B32" s="107" t="s">
        <v>49</v>
      </c>
      <c r="C32" s="108">
        <v>1657</v>
      </c>
      <c r="D32" s="109">
        <v>357548</v>
      </c>
      <c r="E32" s="109" t="s">
        <v>49</v>
      </c>
      <c r="F32" s="108">
        <v>1838</v>
      </c>
      <c r="G32" s="109">
        <v>392192</v>
      </c>
      <c r="H32" s="109"/>
      <c r="I32" s="112">
        <f>G32-D32</f>
        <v>34644</v>
      </c>
      <c r="J32" s="113">
        <f>F32-C32</f>
        <v>181</v>
      </c>
    </row>
    <row r="33" spans="2:21" ht="35.1" customHeight="1" thickTop="1" thickBot="1" x14ac:dyDescent="0.5">
      <c r="B33" s="107" t="s">
        <v>50</v>
      </c>
      <c r="C33" s="108">
        <v>10</v>
      </c>
      <c r="D33" s="109">
        <v>22404</v>
      </c>
      <c r="E33" s="109" t="s">
        <v>50</v>
      </c>
      <c r="F33" s="108">
        <v>11</v>
      </c>
      <c r="G33" s="109">
        <v>31779</v>
      </c>
      <c r="H33" s="109"/>
      <c r="I33" s="112">
        <f>G33-D33</f>
        <v>9375</v>
      </c>
      <c r="J33" s="113">
        <f>F33-C33</f>
        <v>1</v>
      </c>
    </row>
    <row r="34" spans="2:21" ht="35.1" customHeight="1" thickTop="1" thickBot="1" x14ac:dyDescent="0.5">
      <c r="B34" s="114"/>
      <c r="C34" s="115"/>
      <c r="D34" s="116">
        <f>SUM(D32:D33)</f>
        <v>379952</v>
      </c>
      <c r="E34" s="116"/>
      <c r="F34" s="115"/>
      <c r="G34" s="116">
        <f>SUM(G32:G33)</f>
        <v>423971</v>
      </c>
      <c r="H34" s="116"/>
      <c r="I34" s="119">
        <f>G34-D34</f>
        <v>44019</v>
      </c>
      <c r="J34" s="118">
        <f>F34-C34</f>
        <v>0</v>
      </c>
    </row>
    <row r="35" spans="2:21" ht="35.1" customHeight="1" thickTop="1" thickBot="1" x14ac:dyDescent="0.5">
      <c r="B35" s="348" t="s">
        <v>88</v>
      </c>
      <c r="C35" s="348"/>
      <c r="D35" s="348"/>
      <c r="E35" s="348"/>
      <c r="F35" s="348"/>
      <c r="G35" s="348"/>
      <c r="H35" s="348"/>
      <c r="I35" s="348"/>
      <c r="J35" s="348"/>
      <c r="K35" s="65"/>
      <c r="L35" s="65"/>
      <c r="M35" s="65"/>
      <c r="N35" s="65"/>
      <c r="O35" s="65"/>
      <c r="P35" s="65"/>
    </row>
    <row r="36" spans="2:21" ht="35.1" customHeight="1" thickTop="1" thickBot="1" x14ac:dyDescent="0.5">
      <c r="B36" s="103" t="s">
        <v>90</v>
      </c>
      <c r="C36" s="104"/>
      <c r="D36" s="105"/>
      <c r="E36" s="105"/>
      <c r="F36" s="104"/>
      <c r="G36" s="105"/>
      <c r="H36" s="105"/>
      <c r="I36" s="105"/>
      <c r="J36" s="106"/>
      <c r="K36" s="65"/>
      <c r="L36" s="65"/>
      <c r="M36" s="65"/>
      <c r="N36" s="65"/>
      <c r="O36" s="65"/>
      <c r="P36" s="65"/>
    </row>
    <row r="37" spans="2:21" ht="35.1" customHeight="1" thickTop="1" thickBot="1" x14ac:dyDescent="0.5">
      <c r="B37" s="107" t="s">
        <v>30</v>
      </c>
      <c r="C37" s="108">
        <v>1710</v>
      </c>
      <c r="D37" s="109">
        <v>317982</v>
      </c>
      <c r="E37" s="109" t="s">
        <v>30</v>
      </c>
      <c r="F37" s="108">
        <v>1719</v>
      </c>
      <c r="G37" s="109">
        <v>329476</v>
      </c>
      <c r="H37" s="109"/>
      <c r="I37" s="112">
        <f>G37-D37</f>
        <v>11494</v>
      </c>
      <c r="J37" s="113">
        <f>F37-C37</f>
        <v>9</v>
      </c>
    </row>
    <row r="38" spans="2:21" ht="35.1" customHeight="1" thickTop="1" thickBot="1" x14ac:dyDescent="0.5">
      <c r="B38" s="107" t="s">
        <v>28</v>
      </c>
      <c r="C38" s="108">
        <v>13</v>
      </c>
      <c r="D38" s="109">
        <v>45350</v>
      </c>
      <c r="E38" s="109" t="s">
        <v>28</v>
      </c>
      <c r="F38" s="108">
        <v>12</v>
      </c>
      <c r="G38" s="109">
        <v>26454</v>
      </c>
      <c r="H38" s="109"/>
      <c r="I38" s="110">
        <f>G38-D38</f>
        <v>-18896</v>
      </c>
      <c r="J38" s="111">
        <f>F38-C38</f>
        <v>-1</v>
      </c>
    </row>
    <row r="39" spans="2:21" ht="35.1" customHeight="1" thickTop="1" thickBot="1" x14ac:dyDescent="0.5">
      <c r="B39" s="114"/>
      <c r="C39" s="115"/>
      <c r="D39" s="116">
        <f>SUM(D37:D38)</f>
        <v>363332</v>
      </c>
      <c r="E39" s="116"/>
      <c r="F39" s="115"/>
      <c r="G39" s="116">
        <f>SUM(G37:G38)</f>
        <v>355930</v>
      </c>
      <c r="H39" s="116"/>
      <c r="I39" s="117">
        <f>G39-D39</f>
        <v>-7402</v>
      </c>
      <c r="J39" s="118">
        <f>F39-C39</f>
        <v>0</v>
      </c>
    </row>
    <row r="40" spans="2:21" ht="35.1" customHeight="1" thickTop="1" thickBot="1" x14ac:dyDescent="0.5">
      <c r="B40" s="103" t="s">
        <v>91</v>
      </c>
      <c r="C40" s="104"/>
      <c r="D40" s="105"/>
      <c r="E40" s="105"/>
      <c r="F40" s="104"/>
      <c r="G40" s="105"/>
      <c r="H40" s="105"/>
      <c r="I40" s="105"/>
      <c r="J40" s="106"/>
      <c r="K40" s="65"/>
      <c r="L40" s="65"/>
      <c r="M40" s="65"/>
      <c r="N40" s="65"/>
      <c r="O40" s="65"/>
      <c r="P40" s="65"/>
    </row>
    <row r="41" spans="2:21" ht="35.1" customHeight="1" thickTop="1" thickBot="1" x14ac:dyDescent="0.5">
      <c r="B41" s="107" t="s">
        <v>47</v>
      </c>
      <c r="C41" s="108">
        <v>964</v>
      </c>
      <c r="D41" s="109">
        <v>191633</v>
      </c>
      <c r="E41" s="109" t="s">
        <v>47</v>
      </c>
      <c r="F41" s="108">
        <v>1036</v>
      </c>
      <c r="G41" s="109">
        <v>217058</v>
      </c>
      <c r="H41" s="109"/>
      <c r="I41" s="112">
        <f>G41-D41</f>
        <v>25425</v>
      </c>
      <c r="J41" s="113">
        <f>F41-C41</f>
        <v>72</v>
      </c>
    </row>
    <row r="42" spans="2:21" ht="35.1" customHeight="1" thickTop="1" thickBot="1" x14ac:dyDescent="0.5">
      <c r="B42" s="107" t="s">
        <v>48</v>
      </c>
      <c r="C42" s="108">
        <v>15</v>
      </c>
      <c r="D42" s="109">
        <v>77912</v>
      </c>
      <c r="E42" s="109" t="s">
        <v>48</v>
      </c>
      <c r="F42" s="108">
        <v>10</v>
      </c>
      <c r="G42" s="109">
        <v>29592</v>
      </c>
      <c r="H42" s="109"/>
      <c r="I42" s="110">
        <f>G42-D42</f>
        <v>-48320</v>
      </c>
      <c r="J42" s="111">
        <f>F42-C42</f>
        <v>-5</v>
      </c>
    </row>
    <row r="43" spans="2:21" ht="35.1" customHeight="1" thickTop="1" thickBot="1" x14ac:dyDescent="0.5">
      <c r="B43" s="114"/>
      <c r="C43" s="115"/>
      <c r="D43" s="116">
        <f>SUM(D41:D42)</f>
        <v>269545</v>
      </c>
      <c r="E43" s="116"/>
      <c r="F43" s="115"/>
      <c r="G43" s="116">
        <f>SUM(G41:G42)</f>
        <v>246650</v>
      </c>
      <c r="H43" s="116"/>
      <c r="I43" s="117">
        <f>G43-D43</f>
        <v>-22895</v>
      </c>
      <c r="J43" s="118">
        <f>F43-C43</f>
        <v>0</v>
      </c>
    </row>
    <row r="44" spans="2:21" ht="35.1" customHeight="1" thickTop="1" thickBot="1" x14ac:dyDescent="0.5">
      <c r="B44" s="140"/>
      <c r="C44" s="141"/>
      <c r="D44" s="142"/>
      <c r="E44" s="142"/>
      <c r="F44" s="141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</row>
    <row r="45" spans="2:21" ht="35.1" customHeight="1" thickTop="1" thickBot="1" x14ac:dyDescent="0.5">
      <c r="B45" s="103" t="s">
        <v>81</v>
      </c>
      <c r="C45" s="104"/>
      <c r="D45" s="105"/>
      <c r="E45" s="105"/>
      <c r="F45" s="104"/>
      <c r="G45" s="105"/>
      <c r="H45" s="105"/>
      <c r="I45" s="105"/>
      <c r="J45" s="106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</row>
    <row r="46" spans="2:21" ht="35.1" customHeight="1" thickTop="1" thickBot="1" x14ac:dyDescent="0.5">
      <c r="B46" s="122" t="s">
        <v>53</v>
      </c>
      <c r="C46" s="121">
        <v>1178</v>
      </c>
      <c r="D46" s="109">
        <v>324378</v>
      </c>
      <c r="E46" s="120" t="s">
        <v>53</v>
      </c>
      <c r="F46" s="121">
        <v>1204</v>
      </c>
      <c r="G46" s="109">
        <v>280933</v>
      </c>
      <c r="H46" s="109"/>
      <c r="I46" s="110">
        <f t="shared" ref="I46:I57" si="4">G46-D46</f>
        <v>-43445</v>
      </c>
      <c r="J46" s="113">
        <f t="shared" ref="J46:J57" si="5">F46-C46</f>
        <v>26</v>
      </c>
    </row>
    <row r="47" spans="2:21" ht="35.1" customHeight="1" thickTop="1" thickBot="1" x14ac:dyDescent="0.5">
      <c r="B47" s="122" t="s">
        <v>54</v>
      </c>
      <c r="C47" s="121">
        <v>6</v>
      </c>
      <c r="D47" s="109">
        <v>4844</v>
      </c>
      <c r="E47" s="120" t="s">
        <v>54</v>
      </c>
      <c r="F47" s="121">
        <v>35</v>
      </c>
      <c r="G47" s="109">
        <v>40035</v>
      </c>
      <c r="H47" s="109"/>
      <c r="I47" s="112">
        <f t="shared" si="4"/>
        <v>35191</v>
      </c>
      <c r="J47" s="113">
        <f t="shared" si="5"/>
        <v>29</v>
      </c>
    </row>
    <row r="48" spans="2:21" ht="35.1" customHeight="1" thickTop="1" thickBot="1" x14ac:dyDescent="0.5">
      <c r="B48" s="122"/>
      <c r="C48" s="121"/>
      <c r="D48" s="109">
        <f>SUM(D46:D47)</f>
        <v>329222</v>
      </c>
      <c r="E48" s="120"/>
      <c r="F48" s="121"/>
      <c r="G48" s="109">
        <f>SUM(G46:G47)</f>
        <v>320968</v>
      </c>
      <c r="H48" s="109"/>
      <c r="I48" s="110">
        <f t="shared" si="4"/>
        <v>-8254</v>
      </c>
      <c r="J48" s="123">
        <f t="shared" si="5"/>
        <v>0</v>
      </c>
    </row>
    <row r="49" spans="2:20" ht="35.1" customHeight="1" thickTop="1" thickBot="1" x14ac:dyDescent="0.5">
      <c r="B49" s="122" t="s">
        <v>51</v>
      </c>
      <c r="C49" s="108">
        <v>994</v>
      </c>
      <c r="D49" s="109">
        <v>173809</v>
      </c>
      <c r="E49" s="120" t="s">
        <v>51</v>
      </c>
      <c r="F49" s="108">
        <v>997</v>
      </c>
      <c r="G49" s="109">
        <v>174522</v>
      </c>
      <c r="H49" s="109"/>
      <c r="I49" s="112">
        <f t="shared" si="4"/>
        <v>713</v>
      </c>
      <c r="J49" s="113">
        <f t="shared" si="5"/>
        <v>3</v>
      </c>
    </row>
    <row r="50" spans="2:20" ht="35.1" customHeight="1" thickTop="1" thickBot="1" x14ac:dyDescent="0.5">
      <c r="B50" s="122" t="s">
        <v>52</v>
      </c>
      <c r="C50" s="121">
        <v>25</v>
      </c>
      <c r="D50" s="109">
        <v>38546</v>
      </c>
      <c r="E50" s="120" t="s">
        <v>52</v>
      </c>
      <c r="F50" s="121">
        <v>27</v>
      </c>
      <c r="G50" s="109">
        <v>18766</v>
      </c>
      <c r="H50" s="109"/>
      <c r="I50" s="110">
        <f t="shared" si="4"/>
        <v>-19780</v>
      </c>
      <c r="J50" s="113">
        <f t="shared" si="5"/>
        <v>2</v>
      </c>
    </row>
    <row r="51" spans="2:20" ht="35.1" customHeight="1" thickTop="1" thickBot="1" x14ac:dyDescent="0.5">
      <c r="B51" s="122"/>
      <c r="C51" s="121"/>
      <c r="D51" s="109">
        <f>SUM(D49:D50)</f>
        <v>212355</v>
      </c>
      <c r="E51" s="120"/>
      <c r="F51" s="121"/>
      <c r="G51" s="109">
        <f>SUM(G49:G50)</f>
        <v>193288</v>
      </c>
      <c r="H51" s="109"/>
      <c r="I51" s="110">
        <f t="shared" si="4"/>
        <v>-19067</v>
      </c>
      <c r="J51" s="123">
        <f t="shared" si="5"/>
        <v>0</v>
      </c>
    </row>
    <row r="52" spans="2:20" ht="35.1" customHeight="1" thickTop="1" thickBot="1" x14ac:dyDescent="0.5">
      <c r="B52" s="122" t="s">
        <v>59</v>
      </c>
      <c r="C52" s="121">
        <v>724</v>
      </c>
      <c r="D52" s="120">
        <v>116438</v>
      </c>
      <c r="E52" s="120" t="s">
        <v>59</v>
      </c>
      <c r="F52" s="121">
        <v>749</v>
      </c>
      <c r="G52" s="120">
        <v>115376</v>
      </c>
      <c r="H52" s="120"/>
      <c r="I52" s="110">
        <f t="shared" si="4"/>
        <v>-1062</v>
      </c>
      <c r="J52" s="113">
        <f t="shared" si="5"/>
        <v>25</v>
      </c>
    </row>
    <row r="53" spans="2:20" ht="35.1" customHeight="1" thickTop="1" thickBot="1" x14ac:dyDescent="0.5">
      <c r="B53" s="122" t="s">
        <v>60</v>
      </c>
      <c r="C53" s="121">
        <v>10</v>
      </c>
      <c r="D53" s="120">
        <v>15154</v>
      </c>
      <c r="E53" s="120" t="s">
        <v>60</v>
      </c>
      <c r="F53" s="121">
        <v>11</v>
      </c>
      <c r="G53" s="120">
        <v>19120</v>
      </c>
      <c r="H53" s="120"/>
      <c r="I53" s="112">
        <f t="shared" si="4"/>
        <v>3966</v>
      </c>
      <c r="J53" s="113">
        <f t="shared" si="5"/>
        <v>1</v>
      </c>
    </row>
    <row r="54" spans="2:20" ht="35.1" customHeight="1" thickTop="1" thickBot="1" x14ac:dyDescent="0.5">
      <c r="B54" s="122"/>
      <c r="C54" s="121"/>
      <c r="D54" s="120">
        <f>SUM(D52:D53)</f>
        <v>131592</v>
      </c>
      <c r="E54" s="120"/>
      <c r="F54" s="121"/>
      <c r="G54" s="120">
        <f>SUM(G52:G53)</f>
        <v>134496</v>
      </c>
      <c r="H54" s="120"/>
      <c r="I54" s="112">
        <f t="shared" si="4"/>
        <v>2904</v>
      </c>
      <c r="J54" s="123">
        <f t="shared" si="5"/>
        <v>0</v>
      </c>
    </row>
    <row r="55" spans="2:20" ht="35.1" customHeight="1" thickTop="1" thickBot="1" x14ac:dyDescent="0.5">
      <c r="B55" s="122" t="s">
        <v>61</v>
      </c>
      <c r="C55" s="121">
        <v>873</v>
      </c>
      <c r="D55" s="120">
        <v>155585</v>
      </c>
      <c r="E55" s="120" t="s">
        <v>61</v>
      </c>
      <c r="F55" s="121">
        <v>822</v>
      </c>
      <c r="G55" s="120">
        <v>133392</v>
      </c>
      <c r="H55" s="120"/>
      <c r="I55" s="110">
        <f t="shared" si="4"/>
        <v>-22193</v>
      </c>
      <c r="J55" s="111">
        <f t="shared" si="5"/>
        <v>-51</v>
      </c>
    </row>
    <row r="56" spans="2:20" ht="35.1" customHeight="1" thickTop="1" thickBot="1" x14ac:dyDescent="0.5">
      <c r="B56" s="122" t="s">
        <v>62</v>
      </c>
      <c r="C56" s="121">
        <v>14</v>
      </c>
      <c r="D56" s="120">
        <v>20680</v>
      </c>
      <c r="E56" s="120" t="s">
        <v>62</v>
      </c>
      <c r="F56" s="121">
        <v>10</v>
      </c>
      <c r="G56" s="120">
        <v>23749</v>
      </c>
      <c r="H56" s="120"/>
      <c r="I56" s="112">
        <f t="shared" si="4"/>
        <v>3069</v>
      </c>
      <c r="J56" s="111">
        <f t="shared" si="5"/>
        <v>-4</v>
      </c>
    </row>
    <row r="57" spans="2:20" ht="35.1" customHeight="1" thickTop="1" thickBot="1" x14ac:dyDescent="0.5">
      <c r="B57" s="124"/>
      <c r="C57" s="125"/>
      <c r="D57" s="126">
        <f>SUM(D55:D56)</f>
        <v>176265</v>
      </c>
      <c r="E57" s="126"/>
      <c r="F57" s="125"/>
      <c r="G57" s="126">
        <f>SUM(G55:G56)</f>
        <v>157141</v>
      </c>
      <c r="H57" s="126"/>
      <c r="I57" s="117">
        <f t="shared" si="4"/>
        <v>-19124</v>
      </c>
      <c r="J57" s="118">
        <f t="shared" si="5"/>
        <v>0</v>
      </c>
    </row>
    <row r="58" spans="2:20" ht="35.1" customHeight="1" thickTop="1" thickBot="1" x14ac:dyDescent="0.5">
      <c r="B58" s="127" t="s">
        <v>82</v>
      </c>
      <c r="C58" s="128"/>
      <c r="D58" s="129"/>
      <c r="E58" s="129"/>
      <c r="F58" s="128"/>
      <c r="G58" s="129"/>
      <c r="H58" s="129"/>
      <c r="I58" s="129"/>
      <c r="J58" s="130"/>
      <c r="K58" s="66"/>
      <c r="L58" s="66"/>
      <c r="M58" s="66"/>
      <c r="N58" s="66"/>
      <c r="O58" s="66"/>
      <c r="P58" s="66"/>
      <c r="Q58" s="66"/>
      <c r="R58" s="66"/>
      <c r="S58" s="66"/>
      <c r="T58" s="66"/>
    </row>
    <row r="59" spans="2:20" ht="35.1" customHeight="1" thickTop="1" thickBot="1" x14ac:dyDescent="0.5">
      <c r="B59" s="122" t="s">
        <v>83</v>
      </c>
      <c r="C59" s="121">
        <v>882</v>
      </c>
      <c r="D59" s="109">
        <v>175341</v>
      </c>
      <c r="E59" s="120" t="s">
        <v>83</v>
      </c>
      <c r="F59" s="121">
        <v>863</v>
      </c>
      <c r="G59" s="109">
        <v>164138</v>
      </c>
      <c r="H59" s="109"/>
      <c r="I59" s="110">
        <f t="shared" ref="I59:I64" si="6">G59-D59</f>
        <v>-11203</v>
      </c>
      <c r="J59" s="111">
        <f t="shared" ref="J59:J64" si="7">F59-C59</f>
        <v>-19</v>
      </c>
    </row>
    <row r="60" spans="2:20" ht="35.1" customHeight="1" thickTop="1" thickBot="1" x14ac:dyDescent="0.5">
      <c r="B60" s="122" t="s">
        <v>84</v>
      </c>
      <c r="C60" s="121">
        <v>12</v>
      </c>
      <c r="D60" s="109">
        <v>28421</v>
      </c>
      <c r="E60" s="120" t="s">
        <v>84</v>
      </c>
      <c r="F60" s="121">
        <v>17</v>
      </c>
      <c r="G60" s="109">
        <v>49007</v>
      </c>
      <c r="H60" s="109"/>
      <c r="I60" s="112">
        <f t="shared" si="6"/>
        <v>20586</v>
      </c>
      <c r="J60" s="113">
        <f t="shared" si="7"/>
        <v>5</v>
      </c>
    </row>
    <row r="61" spans="2:20" ht="35.1" customHeight="1" thickTop="1" thickBot="1" x14ac:dyDescent="0.5">
      <c r="B61" s="122"/>
      <c r="C61" s="121"/>
      <c r="D61" s="109">
        <f>SUM(D59:D60)</f>
        <v>203762</v>
      </c>
      <c r="E61" s="120"/>
      <c r="F61" s="121"/>
      <c r="G61" s="109">
        <f>SUM(G59:G60)</f>
        <v>213145</v>
      </c>
      <c r="H61" s="109"/>
      <c r="I61" s="112">
        <f t="shared" si="6"/>
        <v>9383</v>
      </c>
      <c r="J61" s="123">
        <f t="shared" si="7"/>
        <v>0</v>
      </c>
    </row>
    <row r="62" spans="2:20" ht="35.1" customHeight="1" thickTop="1" thickBot="1" x14ac:dyDescent="0.5">
      <c r="B62" s="122" t="s">
        <v>57</v>
      </c>
      <c r="C62" s="121">
        <v>536</v>
      </c>
      <c r="D62" s="109">
        <v>110969</v>
      </c>
      <c r="E62" s="120" t="s">
        <v>57</v>
      </c>
      <c r="F62" s="121">
        <v>547</v>
      </c>
      <c r="G62" s="109">
        <v>116469</v>
      </c>
      <c r="H62" s="109"/>
      <c r="I62" s="112">
        <f t="shared" si="6"/>
        <v>5500</v>
      </c>
      <c r="J62" s="113">
        <f t="shared" si="7"/>
        <v>11</v>
      </c>
    </row>
    <row r="63" spans="2:20" ht="35.1" customHeight="1" thickTop="1" thickBot="1" x14ac:dyDescent="0.5">
      <c r="B63" s="122" t="s">
        <v>58</v>
      </c>
      <c r="C63" s="121">
        <v>14</v>
      </c>
      <c r="D63" s="120">
        <v>24096</v>
      </c>
      <c r="E63" s="120" t="s">
        <v>58</v>
      </c>
      <c r="F63" s="121">
        <v>13</v>
      </c>
      <c r="G63" s="120">
        <v>25270</v>
      </c>
      <c r="H63" s="120"/>
      <c r="I63" s="112">
        <f t="shared" si="6"/>
        <v>1174</v>
      </c>
      <c r="J63" s="111">
        <f t="shared" si="7"/>
        <v>-1</v>
      </c>
    </row>
    <row r="64" spans="2:20" ht="35.1" customHeight="1" thickTop="1" thickBot="1" x14ac:dyDescent="0.5">
      <c r="B64" s="124"/>
      <c r="C64" s="125"/>
      <c r="D64" s="126">
        <f>SUM(D62:D63)</f>
        <v>135065</v>
      </c>
      <c r="E64" s="126"/>
      <c r="F64" s="125"/>
      <c r="G64" s="126">
        <f>SUM(G62:G63)</f>
        <v>141739</v>
      </c>
      <c r="H64" s="126"/>
      <c r="I64" s="119">
        <f t="shared" si="6"/>
        <v>6674</v>
      </c>
      <c r="J64" s="118">
        <f t="shared" si="7"/>
        <v>0</v>
      </c>
    </row>
    <row r="65" spans="2:16" ht="35.1" customHeight="1" thickTop="1" thickBot="1" x14ac:dyDescent="0.5">
      <c r="B65" s="127" t="s">
        <v>86</v>
      </c>
      <c r="C65" s="128"/>
      <c r="D65" s="129"/>
      <c r="E65" s="129"/>
      <c r="F65" s="128"/>
      <c r="G65" s="129"/>
      <c r="H65" s="129"/>
      <c r="I65" s="128"/>
      <c r="J65" s="131"/>
    </row>
    <row r="66" spans="2:16" ht="35.1" customHeight="1" thickTop="1" thickBot="1" x14ac:dyDescent="0.5">
      <c r="B66" s="122" t="s">
        <v>67</v>
      </c>
      <c r="C66" s="121">
        <v>1695</v>
      </c>
      <c r="D66" s="120">
        <v>294978</v>
      </c>
      <c r="E66" s="120" t="s">
        <v>67</v>
      </c>
      <c r="F66" s="121">
        <v>1720</v>
      </c>
      <c r="G66" s="120">
        <v>321514</v>
      </c>
      <c r="H66" s="120"/>
      <c r="I66" s="112">
        <f t="shared" ref="I66:I74" si="8">G66-D66</f>
        <v>26536</v>
      </c>
      <c r="J66" s="113">
        <f t="shared" ref="J66:J74" si="9">F66-C66</f>
        <v>25</v>
      </c>
    </row>
    <row r="67" spans="2:16" ht="35.1" customHeight="1" thickTop="1" thickBot="1" x14ac:dyDescent="0.5">
      <c r="B67" s="122" t="s">
        <v>68</v>
      </c>
      <c r="C67" s="121">
        <v>25</v>
      </c>
      <c r="D67" s="120">
        <v>79506</v>
      </c>
      <c r="E67" s="120" t="s">
        <v>68</v>
      </c>
      <c r="F67" s="121">
        <v>25</v>
      </c>
      <c r="G67" s="120">
        <v>88239</v>
      </c>
      <c r="H67" s="120"/>
      <c r="I67" s="112">
        <f t="shared" si="8"/>
        <v>8733</v>
      </c>
      <c r="J67" s="113">
        <f t="shared" si="9"/>
        <v>0</v>
      </c>
    </row>
    <row r="68" spans="2:16" ht="35.1" customHeight="1" thickTop="1" thickBot="1" x14ac:dyDescent="0.5">
      <c r="B68" s="122"/>
      <c r="C68" s="121"/>
      <c r="D68" s="120">
        <f>SUM(D66:D67)</f>
        <v>374484</v>
      </c>
      <c r="E68" s="120"/>
      <c r="F68" s="121"/>
      <c r="G68" s="120">
        <f>SUM(G66:G67)</f>
        <v>409753</v>
      </c>
      <c r="H68" s="120"/>
      <c r="I68" s="112">
        <f t="shared" si="8"/>
        <v>35269</v>
      </c>
      <c r="J68" s="123">
        <f t="shared" si="9"/>
        <v>0</v>
      </c>
    </row>
    <row r="69" spans="2:16" ht="35.1" customHeight="1" thickTop="1" thickBot="1" x14ac:dyDescent="0.5">
      <c r="B69" s="122" t="s">
        <v>69</v>
      </c>
      <c r="C69" s="121">
        <v>1168</v>
      </c>
      <c r="D69" s="120">
        <v>195057</v>
      </c>
      <c r="E69" s="120" t="s">
        <v>69</v>
      </c>
      <c r="F69" s="121">
        <v>1163</v>
      </c>
      <c r="G69" s="120">
        <v>199109</v>
      </c>
      <c r="H69" s="120"/>
      <c r="I69" s="112">
        <f t="shared" si="8"/>
        <v>4052</v>
      </c>
      <c r="J69" s="111">
        <f t="shared" si="9"/>
        <v>-5</v>
      </c>
    </row>
    <row r="70" spans="2:16" ht="35.1" customHeight="1" thickTop="1" thickBot="1" x14ac:dyDescent="0.5">
      <c r="B70" s="122" t="s">
        <v>70</v>
      </c>
      <c r="C70" s="121">
        <v>14</v>
      </c>
      <c r="D70" s="120">
        <v>37792</v>
      </c>
      <c r="E70" s="120" t="s">
        <v>70</v>
      </c>
      <c r="F70" s="121">
        <v>14</v>
      </c>
      <c r="G70" s="120">
        <v>46735</v>
      </c>
      <c r="H70" s="120"/>
      <c r="I70" s="112">
        <f t="shared" si="8"/>
        <v>8943</v>
      </c>
      <c r="J70" s="111">
        <f t="shared" si="9"/>
        <v>0</v>
      </c>
    </row>
    <row r="71" spans="2:16" ht="35.1" customHeight="1" thickTop="1" thickBot="1" x14ac:dyDescent="0.5">
      <c r="B71" s="122"/>
      <c r="C71" s="121"/>
      <c r="D71" s="120">
        <f>SUM(D69:D70)</f>
        <v>232849</v>
      </c>
      <c r="E71" s="120"/>
      <c r="F71" s="121"/>
      <c r="G71" s="120">
        <f>SUM(G69:G70)</f>
        <v>245844</v>
      </c>
      <c r="H71" s="120"/>
      <c r="I71" s="112">
        <f t="shared" si="8"/>
        <v>12995</v>
      </c>
      <c r="J71" s="123">
        <f t="shared" si="9"/>
        <v>0</v>
      </c>
    </row>
    <row r="72" spans="2:16" ht="35.1" customHeight="1" thickTop="1" thickBot="1" x14ac:dyDescent="0.5">
      <c r="B72" s="122" t="s">
        <v>71</v>
      </c>
      <c r="C72" s="121">
        <v>895</v>
      </c>
      <c r="D72" s="120">
        <v>174628</v>
      </c>
      <c r="E72" s="120" t="s">
        <v>71</v>
      </c>
      <c r="F72" s="121">
        <v>936</v>
      </c>
      <c r="G72" s="120">
        <v>177460</v>
      </c>
      <c r="H72" s="120"/>
      <c r="I72" s="112">
        <f t="shared" si="8"/>
        <v>2832</v>
      </c>
      <c r="J72" s="113">
        <f t="shared" si="9"/>
        <v>41</v>
      </c>
    </row>
    <row r="73" spans="2:16" ht="35.1" customHeight="1" thickTop="1" thickBot="1" x14ac:dyDescent="0.5">
      <c r="B73" s="122" t="s">
        <v>72</v>
      </c>
      <c r="C73" s="121">
        <v>18</v>
      </c>
      <c r="D73" s="120">
        <v>19298</v>
      </c>
      <c r="E73" s="120" t="s">
        <v>72</v>
      </c>
      <c r="F73" s="121">
        <v>24</v>
      </c>
      <c r="G73" s="120">
        <v>14268</v>
      </c>
      <c r="H73" s="120"/>
      <c r="I73" s="110">
        <f t="shared" si="8"/>
        <v>-5030</v>
      </c>
      <c r="J73" s="113">
        <f t="shared" si="9"/>
        <v>6</v>
      </c>
    </row>
    <row r="74" spans="2:16" ht="35.1" customHeight="1" thickTop="1" thickBot="1" x14ac:dyDescent="0.5">
      <c r="B74" s="124"/>
      <c r="C74" s="126"/>
      <c r="D74" s="126">
        <f>SUM(D72:D73)</f>
        <v>193926</v>
      </c>
      <c r="E74" s="126"/>
      <c r="F74" s="126"/>
      <c r="G74" s="126">
        <f>SUM(G72:G73)</f>
        <v>191728</v>
      </c>
      <c r="H74" s="126"/>
      <c r="I74" s="117">
        <f t="shared" si="8"/>
        <v>-2198</v>
      </c>
      <c r="J74" s="118">
        <f t="shared" si="9"/>
        <v>0</v>
      </c>
    </row>
    <row r="75" spans="2:16" ht="35.1" customHeight="1" thickTop="1" thickBot="1" x14ac:dyDescent="0.5">
      <c r="B75" s="132"/>
      <c r="C75" s="133"/>
      <c r="D75" s="88"/>
      <c r="E75" s="88"/>
      <c r="F75" s="133"/>
      <c r="G75" s="88"/>
      <c r="H75" s="88"/>
      <c r="I75" s="88"/>
      <c r="J75" s="90"/>
    </row>
    <row r="76" spans="2:16" ht="35.1" customHeight="1" thickTop="1" thickBot="1" x14ac:dyDescent="0.5">
      <c r="B76" s="400" t="s">
        <v>85</v>
      </c>
      <c r="C76" s="345"/>
      <c r="D76" s="345"/>
      <c r="E76" s="345"/>
      <c r="F76" s="345"/>
      <c r="G76" s="345"/>
      <c r="H76" s="345"/>
      <c r="I76" s="345"/>
      <c r="J76" s="401"/>
      <c r="K76" s="65"/>
      <c r="L76" s="65"/>
      <c r="M76" s="65"/>
      <c r="N76" s="65"/>
      <c r="O76" s="65"/>
      <c r="P76" s="65"/>
    </row>
    <row r="77" spans="2:16" ht="35.1" customHeight="1" thickTop="1" thickBot="1" x14ac:dyDescent="0.5">
      <c r="B77" s="134"/>
      <c r="C77" s="83"/>
      <c r="D77" s="80"/>
      <c r="E77" s="80"/>
      <c r="F77" s="83"/>
      <c r="G77" s="80"/>
      <c r="H77" s="80"/>
      <c r="I77" s="80"/>
      <c r="J77" s="135"/>
    </row>
    <row r="78" spans="2:16" ht="35.1" customHeight="1" thickTop="1" thickBot="1" x14ac:dyDescent="0.5">
      <c r="B78" s="134" t="s">
        <v>63</v>
      </c>
      <c r="C78" s="83">
        <v>599</v>
      </c>
      <c r="D78" s="80">
        <v>91813</v>
      </c>
      <c r="E78" s="80" t="s">
        <v>63</v>
      </c>
      <c r="F78" s="83">
        <v>582</v>
      </c>
      <c r="G78" s="80">
        <v>98546</v>
      </c>
      <c r="H78" s="80"/>
      <c r="I78" s="85">
        <f t="shared" ref="I78:I83" si="10">G78-D78</f>
        <v>6733</v>
      </c>
      <c r="J78" s="94">
        <f t="shared" ref="J78:J83" si="11">F78-C78</f>
        <v>-17</v>
      </c>
    </row>
    <row r="79" spans="2:16" ht="35.1" customHeight="1" thickTop="1" thickBot="1" x14ac:dyDescent="0.5">
      <c r="B79" s="134" t="s">
        <v>64</v>
      </c>
      <c r="C79" s="83">
        <v>25</v>
      </c>
      <c r="D79" s="80">
        <v>16464</v>
      </c>
      <c r="E79" s="80" t="s">
        <v>64</v>
      </c>
      <c r="F79" s="83">
        <v>21</v>
      </c>
      <c r="G79" s="80">
        <v>12689</v>
      </c>
      <c r="H79" s="80"/>
      <c r="I79" s="84">
        <f t="shared" si="10"/>
        <v>-3775</v>
      </c>
      <c r="J79" s="94">
        <f t="shared" si="11"/>
        <v>-4</v>
      </c>
    </row>
    <row r="80" spans="2:16" ht="35.1" customHeight="1" thickTop="1" thickBot="1" x14ac:dyDescent="0.5">
      <c r="B80" s="134"/>
      <c r="C80" s="83"/>
      <c r="D80" s="80">
        <f>SUM(D78:D79)</f>
        <v>108277</v>
      </c>
      <c r="E80" s="80"/>
      <c r="F80" s="83"/>
      <c r="G80" s="80">
        <f>SUM(G78:G79)</f>
        <v>111235</v>
      </c>
      <c r="H80" s="80"/>
      <c r="I80" s="85">
        <f t="shared" si="10"/>
        <v>2958</v>
      </c>
      <c r="J80" s="95">
        <f t="shared" si="11"/>
        <v>0</v>
      </c>
    </row>
    <row r="81" spans="2:21" ht="35.1" customHeight="1" thickTop="1" thickBot="1" x14ac:dyDescent="0.5">
      <c r="B81" s="134" t="s">
        <v>65</v>
      </c>
      <c r="C81" s="83">
        <v>547</v>
      </c>
      <c r="D81" s="80">
        <v>90472</v>
      </c>
      <c r="E81" s="80" t="s">
        <v>65</v>
      </c>
      <c r="F81" s="83">
        <v>577</v>
      </c>
      <c r="G81" s="80">
        <v>110820</v>
      </c>
      <c r="H81" s="80"/>
      <c r="I81" s="85">
        <f t="shared" si="10"/>
        <v>20348</v>
      </c>
      <c r="J81" s="93">
        <f t="shared" si="11"/>
        <v>30</v>
      </c>
    </row>
    <row r="82" spans="2:21" ht="35.1" customHeight="1" thickTop="1" thickBot="1" x14ac:dyDescent="0.5">
      <c r="B82" s="134" t="s">
        <v>66</v>
      </c>
      <c r="C82" s="83">
        <v>38</v>
      </c>
      <c r="D82" s="80">
        <v>50627</v>
      </c>
      <c r="E82" s="80" t="s">
        <v>66</v>
      </c>
      <c r="F82" s="83">
        <v>26</v>
      </c>
      <c r="G82" s="80">
        <v>38825</v>
      </c>
      <c r="H82" s="80"/>
      <c r="I82" s="84">
        <f t="shared" si="10"/>
        <v>-11802</v>
      </c>
      <c r="J82" s="94">
        <f t="shared" si="11"/>
        <v>-12</v>
      </c>
    </row>
    <row r="83" spans="2:21" ht="35.1" customHeight="1" thickTop="1" thickBot="1" x14ac:dyDescent="0.5">
      <c r="B83" s="136"/>
      <c r="C83" s="137"/>
      <c r="D83" s="138">
        <f>SUM(D81:D82)</f>
        <v>141099</v>
      </c>
      <c r="E83" s="138"/>
      <c r="F83" s="137"/>
      <c r="G83" s="138">
        <f>SUM(G81:G82)</f>
        <v>149645</v>
      </c>
      <c r="H83" s="138"/>
      <c r="I83" s="139">
        <f t="shared" si="10"/>
        <v>8546</v>
      </c>
      <c r="J83" s="100">
        <f t="shared" si="11"/>
        <v>0</v>
      </c>
    </row>
    <row r="84" spans="2:21" ht="28.5" thickTop="1" x14ac:dyDescent="0.4">
      <c r="B84" s="79"/>
      <c r="C84" s="76"/>
      <c r="D84" s="77"/>
      <c r="E84" s="77"/>
      <c r="F84" s="76"/>
      <c r="G84" s="77"/>
      <c r="H84" s="77"/>
      <c r="I84" s="77"/>
      <c r="J84" s="78"/>
      <c r="K84" s="66"/>
      <c r="L84" s="66"/>
      <c r="M84" s="66"/>
      <c r="N84" s="66"/>
      <c r="O84" s="66"/>
    </row>
    <row r="85" spans="2:21" ht="27.75" x14ac:dyDescent="0.4">
      <c r="B85" s="72"/>
      <c r="C85" s="73"/>
      <c r="D85" s="74"/>
      <c r="E85" s="74"/>
      <c r="F85" s="73"/>
      <c r="G85" s="74"/>
      <c r="H85" s="74"/>
      <c r="I85" s="74"/>
      <c r="J85" s="75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</row>
    <row r="86" spans="2:21" ht="25.5" customHeight="1" x14ac:dyDescent="0.4"/>
  </sheetData>
  <mergeCells count="5">
    <mergeCell ref="B1:D1"/>
    <mergeCell ref="E1:G1"/>
    <mergeCell ref="B2:J2"/>
    <mergeCell ref="B35:J35"/>
    <mergeCell ref="B76:J76"/>
  </mergeCells>
  <phoneticPr fontId="2" type="noConversion"/>
  <pageMargins left="0.25" right="0.25" top="0.75" bottom="0.75" header="0.3" footer="0.3"/>
  <pageSetup paperSize="9" scale="52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82"/>
  <sheetViews>
    <sheetView zoomScale="80" zoomScaleNormal="8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D45" sqref="D45"/>
    </sheetView>
  </sheetViews>
  <sheetFormatPr defaultRowHeight="25.5" x14ac:dyDescent="0.4"/>
  <cols>
    <col min="1" max="1" width="32.5" style="21" bestFit="1" customWidth="1"/>
    <col min="2" max="2" width="13.1640625" style="17" bestFit="1" customWidth="1"/>
    <col min="3" max="3" width="25.83203125" style="17" customWidth="1"/>
    <col min="4" max="4" width="32.5" style="21" bestFit="1" customWidth="1"/>
    <col min="5" max="5" width="13.1640625" style="17" bestFit="1" customWidth="1"/>
    <col min="6" max="6" width="25.6640625" style="17" customWidth="1"/>
    <col min="7" max="7" width="7.6640625" style="17" customWidth="1"/>
    <col min="8" max="8" width="21.1640625" style="23" bestFit="1" customWidth="1"/>
    <col min="9" max="9" width="27.1640625" style="23" bestFit="1" customWidth="1"/>
    <col min="10" max="13" width="9.33203125" style="23"/>
    <col min="14" max="14" width="11.1640625" style="23" bestFit="1" customWidth="1"/>
    <col min="15" max="15" width="16" style="23" bestFit="1" customWidth="1"/>
    <col min="16" max="16384" width="9.33203125" style="23"/>
  </cols>
  <sheetData>
    <row r="1" spans="1:10" ht="27.75" x14ac:dyDescent="0.4">
      <c r="A1" s="402" t="s">
        <v>76</v>
      </c>
      <c r="B1" s="403"/>
      <c r="C1" s="404"/>
      <c r="D1" s="402" t="s">
        <v>77</v>
      </c>
      <c r="E1" s="403"/>
      <c r="F1" s="404"/>
      <c r="G1" s="25"/>
      <c r="H1" s="26"/>
      <c r="I1" s="27"/>
    </row>
    <row r="2" spans="1:10" ht="27.75" customHeight="1" thickBot="1" x14ac:dyDescent="0.45">
      <c r="A2" s="18" t="s">
        <v>29</v>
      </c>
      <c r="B2" s="28" t="s">
        <v>2</v>
      </c>
      <c r="C2" s="28" t="s">
        <v>3</v>
      </c>
      <c r="D2" s="18" t="s">
        <v>0</v>
      </c>
      <c r="E2" s="28" t="s">
        <v>2</v>
      </c>
      <c r="F2" s="28" t="s">
        <v>3</v>
      </c>
      <c r="G2" s="28"/>
      <c r="H2" s="28" t="s">
        <v>73</v>
      </c>
      <c r="I2" s="28" t="s">
        <v>74</v>
      </c>
    </row>
    <row r="3" spans="1:10" ht="27.75" x14ac:dyDescent="0.4">
      <c r="A3" s="29" t="s">
        <v>31</v>
      </c>
      <c r="B3" s="30">
        <v>1792</v>
      </c>
      <c r="C3" s="30">
        <v>376437</v>
      </c>
      <c r="D3" s="31" t="s">
        <v>31</v>
      </c>
      <c r="E3" s="30">
        <v>1897</v>
      </c>
      <c r="F3" s="31">
        <v>399967</v>
      </c>
      <c r="G3" s="31"/>
      <c r="H3" s="32">
        <f>F3-C3</f>
        <v>23530</v>
      </c>
      <c r="I3" s="33">
        <f>E3-B3</f>
        <v>105</v>
      </c>
      <c r="J3" s="22"/>
    </row>
    <row r="4" spans="1:10" ht="27.75" x14ac:dyDescent="0.4">
      <c r="A4" s="34" t="s">
        <v>32</v>
      </c>
      <c r="B4" s="35">
        <v>139</v>
      </c>
      <c r="C4" s="36">
        <v>53917</v>
      </c>
      <c r="D4" s="36" t="s">
        <v>32</v>
      </c>
      <c r="E4" s="35">
        <v>137</v>
      </c>
      <c r="F4" s="36">
        <v>63597</v>
      </c>
      <c r="G4" s="36"/>
      <c r="H4" s="37">
        <f t="shared" ref="H4:H80" si="0">F4-C4</f>
        <v>9680</v>
      </c>
      <c r="I4" s="53">
        <f t="shared" ref="I4:I80" si="1">E4-B4</f>
        <v>-2</v>
      </c>
      <c r="J4" s="22"/>
    </row>
    <row r="5" spans="1:10" ht="28.5" thickBot="1" x14ac:dyDescent="0.45">
      <c r="A5" s="38" t="s">
        <v>75</v>
      </c>
      <c r="B5" s="39"/>
      <c r="C5" s="40">
        <f>SUM(C3:C4)</f>
        <v>430354</v>
      </c>
      <c r="D5" s="40"/>
      <c r="E5" s="39"/>
      <c r="F5" s="40">
        <f>SUM(F3:F4)</f>
        <v>463564</v>
      </c>
      <c r="G5" s="40"/>
      <c r="H5" s="41">
        <f t="shared" si="0"/>
        <v>33210</v>
      </c>
      <c r="I5" s="42">
        <f t="shared" si="1"/>
        <v>0</v>
      </c>
      <c r="J5" s="22"/>
    </row>
    <row r="6" spans="1:10" ht="27.75" x14ac:dyDescent="0.4">
      <c r="A6" s="29" t="s">
        <v>33</v>
      </c>
      <c r="B6" s="43">
        <v>1107</v>
      </c>
      <c r="C6" s="31">
        <v>203086</v>
      </c>
      <c r="D6" s="31" t="s">
        <v>33</v>
      </c>
      <c r="E6" s="43">
        <v>1131</v>
      </c>
      <c r="F6" s="31">
        <v>204677</v>
      </c>
      <c r="G6" s="31"/>
      <c r="H6" s="32">
        <f t="shared" si="0"/>
        <v>1591</v>
      </c>
      <c r="I6" s="33">
        <f t="shared" si="1"/>
        <v>24</v>
      </c>
      <c r="J6" s="22"/>
    </row>
    <row r="7" spans="1:10" ht="27.75" x14ac:dyDescent="0.4">
      <c r="A7" s="34" t="s">
        <v>34</v>
      </c>
      <c r="B7" s="35">
        <v>54</v>
      </c>
      <c r="C7" s="36">
        <v>25163</v>
      </c>
      <c r="D7" s="36" t="s">
        <v>34</v>
      </c>
      <c r="E7" s="35">
        <v>44</v>
      </c>
      <c r="F7" s="36">
        <v>24134</v>
      </c>
      <c r="G7" s="36"/>
      <c r="H7" s="54">
        <f t="shared" si="0"/>
        <v>-1029</v>
      </c>
      <c r="I7" s="53">
        <f t="shared" si="1"/>
        <v>-10</v>
      </c>
      <c r="J7" s="22"/>
    </row>
    <row r="8" spans="1:10" ht="28.5" thickBot="1" x14ac:dyDescent="0.45">
      <c r="A8" s="38" t="s">
        <v>75</v>
      </c>
      <c r="B8" s="39"/>
      <c r="C8" s="40">
        <f>SUM(C6:C7)</f>
        <v>228249</v>
      </c>
      <c r="D8" s="40"/>
      <c r="E8" s="39"/>
      <c r="F8" s="40">
        <f>SUM(F6:F7)</f>
        <v>228811</v>
      </c>
      <c r="G8" s="40"/>
      <c r="H8" s="41">
        <f t="shared" si="0"/>
        <v>562</v>
      </c>
      <c r="I8" s="44">
        <f t="shared" si="1"/>
        <v>0</v>
      </c>
      <c r="J8" s="22"/>
    </row>
    <row r="9" spans="1:10" ht="27.75" x14ac:dyDescent="0.4">
      <c r="A9" s="29" t="s">
        <v>30</v>
      </c>
      <c r="B9" s="43">
        <v>1683</v>
      </c>
      <c r="C9" s="31">
        <v>313580</v>
      </c>
      <c r="D9" s="31" t="s">
        <v>30</v>
      </c>
      <c r="E9" s="43">
        <v>1710</v>
      </c>
      <c r="F9" s="31">
        <v>317982</v>
      </c>
      <c r="G9" s="31"/>
      <c r="H9" s="32">
        <f t="shared" si="0"/>
        <v>4402</v>
      </c>
      <c r="I9" s="33">
        <f t="shared" si="1"/>
        <v>27</v>
      </c>
      <c r="J9" s="22"/>
    </row>
    <row r="10" spans="1:10" ht="27.75" x14ac:dyDescent="0.4">
      <c r="A10" s="34" t="s">
        <v>28</v>
      </c>
      <c r="B10" s="35">
        <v>14</v>
      </c>
      <c r="C10" s="36">
        <v>38353</v>
      </c>
      <c r="D10" s="36" t="s">
        <v>28</v>
      </c>
      <c r="E10" s="35">
        <v>13</v>
      </c>
      <c r="F10" s="36">
        <v>45350</v>
      </c>
      <c r="G10" s="36"/>
      <c r="H10" s="37">
        <f t="shared" si="0"/>
        <v>6997</v>
      </c>
      <c r="I10" s="53">
        <f t="shared" si="1"/>
        <v>-1</v>
      </c>
      <c r="J10" s="22"/>
    </row>
    <row r="11" spans="1:10" ht="28.5" thickBot="1" x14ac:dyDescent="0.45">
      <c r="A11" s="38" t="s">
        <v>75</v>
      </c>
      <c r="B11" s="39"/>
      <c r="C11" s="40">
        <f>SUM(C9:C10)</f>
        <v>351933</v>
      </c>
      <c r="D11" s="40"/>
      <c r="E11" s="39"/>
      <c r="F11" s="40">
        <f>SUM(F9:F10)</f>
        <v>363332</v>
      </c>
      <c r="G11" s="40"/>
      <c r="H11" s="41">
        <f t="shared" si="0"/>
        <v>11399</v>
      </c>
      <c r="I11" s="42">
        <f t="shared" si="1"/>
        <v>0</v>
      </c>
      <c r="J11" s="22"/>
    </row>
    <row r="12" spans="1:10" ht="27.75" x14ac:dyDescent="0.4">
      <c r="A12" s="29" t="s">
        <v>35</v>
      </c>
      <c r="B12" s="43">
        <v>1528</v>
      </c>
      <c r="C12" s="31">
        <v>269313</v>
      </c>
      <c r="D12" s="31" t="s">
        <v>35</v>
      </c>
      <c r="E12" s="43">
        <v>1513</v>
      </c>
      <c r="F12" s="31">
        <v>278336</v>
      </c>
      <c r="G12" s="31"/>
      <c r="H12" s="32">
        <f t="shared" si="0"/>
        <v>9023</v>
      </c>
      <c r="I12" s="55">
        <f t="shared" si="1"/>
        <v>-15</v>
      </c>
      <c r="J12" s="22"/>
    </row>
    <row r="13" spans="1:10" ht="27.75" x14ac:dyDescent="0.4">
      <c r="A13" s="34" t="s">
        <v>36</v>
      </c>
      <c r="B13" s="35">
        <v>79</v>
      </c>
      <c r="C13" s="36">
        <v>41413</v>
      </c>
      <c r="D13" s="36" t="s">
        <v>36</v>
      </c>
      <c r="E13" s="35">
        <v>58</v>
      </c>
      <c r="F13" s="36">
        <v>29616</v>
      </c>
      <c r="G13" s="36"/>
      <c r="H13" s="54">
        <f t="shared" si="0"/>
        <v>-11797</v>
      </c>
      <c r="I13" s="53">
        <f t="shared" si="1"/>
        <v>-21</v>
      </c>
      <c r="J13" s="22"/>
    </row>
    <row r="14" spans="1:10" ht="28.5" thickBot="1" x14ac:dyDescent="0.45">
      <c r="A14" s="38" t="s">
        <v>75</v>
      </c>
      <c r="B14" s="39"/>
      <c r="C14" s="40">
        <f>SUM(C12:C13)</f>
        <v>310726</v>
      </c>
      <c r="D14" s="40"/>
      <c r="E14" s="39"/>
      <c r="F14" s="40">
        <f>SUM(F12:F13)</f>
        <v>307952</v>
      </c>
      <c r="G14" s="40"/>
      <c r="H14" s="56">
        <f t="shared" si="0"/>
        <v>-2774</v>
      </c>
      <c r="I14" s="42">
        <f t="shared" si="1"/>
        <v>0</v>
      </c>
      <c r="J14" s="22"/>
    </row>
    <row r="15" spans="1:10" ht="27.75" x14ac:dyDescent="0.4">
      <c r="A15" s="29" t="s">
        <v>37</v>
      </c>
      <c r="B15" s="43">
        <v>1560</v>
      </c>
      <c r="C15" s="31">
        <v>284596</v>
      </c>
      <c r="D15" s="31" t="s">
        <v>37</v>
      </c>
      <c r="E15" s="43">
        <v>1486</v>
      </c>
      <c r="F15" s="31">
        <v>274776</v>
      </c>
      <c r="G15" s="31"/>
      <c r="H15" s="57">
        <f t="shared" si="0"/>
        <v>-9820</v>
      </c>
      <c r="I15" s="55">
        <f t="shared" si="1"/>
        <v>-74</v>
      </c>
      <c r="J15" s="22"/>
    </row>
    <row r="16" spans="1:10" ht="27.75" x14ac:dyDescent="0.4">
      <c r="A16" s="34" t="s">
        <v>38</v>
      </c>
      <c r="B16" s="35">
        <v>49</v>
      </c>
      <c r="C16" s="36">
        <v>28983</v>
      </c>
      <c r="D16" s="36" t="s">
        <v>38</v>
      </c>
      <c r="E16" s="35">
        <v>56</v>
      </c>
      <c r="F16" s="36">
        <v>34134</v>
      </c>
      <c r="G16" s="36"/>
      <c r="H16" s="37">
        <f t="shared" si="0"/>
        <v>5151</v>
      </c>
      <c r="I16" s="45">
        <f t="shared" si="1"/>
        <v>7</v>
      </c>
      <c r="J16" s="22"/>
    </row>
    <row r="17" spans="1:10" ht="28.5" thickBot="1" x14ac:dyDescent="0.45">
      <c r="A17" s="38" t="s">
        <v>75</v>
      </c>
      <c r="B17" s="39"/>
      <c r="C17" s="40">
        <f>SUM(C15:C16)</f>
        <v>313579</v>
      </c>
      <c r="D17" s="40"/>
      <c r="E17" s="39"/>
      <c r="F17" s="40">
        <f>SUM(F15:F16)</f>
        <v>308910</v>
      </c>
      <c r="G17" s="40"/>
      <c r="H17" s="56">
        <f t="shared" si="0"/>
        <v>-4669</v>
      </c>
      <c r="I17" s="42">
        <f t="shared" si="1"/>
        <v>0</v>
      </c>
      <c r="J17" s="22"/>
    </row>
    <row r="18" spans="1:10" ht="27.75" x14ac:dyDescent="0.4">
      <c r="A18" s="29" t="s">
        <v>39</v>
      </c>
      <c r="B18" s="43">
        <v>1323</v>
      </c>
      <c r="C18" s="31">
        <v>250242</v>
      </c>
      <c r="D18" s="31" t="s">
        <v>39</v>
      </c>
      <c r="E18" s="43">
        <v>1230</v>
      </c>
      <c r="F18" s="31">
        <v>230865</v>
      </c>
      <c r="G18" s="31"/>
      <c r="H18" s="57">
        <f t="shared" si="0"/>
        <v>-19377</v>
      </c>
      <c r="I18" s="55">
        <f t="shared" si="1"/>
        <v>-93</v>
      </c>
      <c r="J18" s="22"/>
    </row>
    <row r="19" spans="1:10" ht="27.75" x14ac:dyDescent="0.4">
      <c r="A19" s="34" t="s">
        <v>40</v>
      </c>
      <c r="B19" s="35">
        <v>54</v>
      </c>
      <c r="C19" s="36">
        <v>23850</v>
      </c>
      <c r="D19" s="36" t="s">
        <v>40</v>
      </c>
      <c r="E19" s="35">
        <v>42</v>
      </c>
      <c r="F19" s="36">
        <v>20094</v>
      </c>
      <c r="G19" s="36"/>
      <c r="H19" s="54">
        <f t="shared" si="0"/>
        <v>-3756</v>
      </c>
      <c r="I19" s="53">
        <f t="shared" si="1"/>
        <v>-12</v>
      </c>
      <c r="J19" s="22"/>
    </row>
    <row r="20" spans="1:10" ht="28.5" thickBot="1" x14ac:dyDescent="0.45">
      <c r="A20" s="38" t="s">
        <v>75</v>
      </c>
      <c r="B20" s="39"/>
      <c r="C20" s="40">
        <f>SUM(C18:C19)</f>
        <v>274092</v>
      </c>
      <c r="D20" s="40"/>
      <c r="E20" s="39"/>
      <c r="F20" s="40">
        <f>SUM(F18:F19)</f>
        <v>250959</v>
      </c>
      <c r="G20" s="40"/>
      <c r="H20" s="56">
        <f t="shared" si="0"/>
        <v>-23133</v>
      </c>
      <c r="I20" s="42">
        <f t="shared" si="1"/>
        <v>0</v>
      </c>
      <c r="J20" s="22"/>
    </row>
    <row r="21" spans="1:10" ht="27.75" x14ac:dyDescent="0.4">
      <c r="A21" s="29" t="s">
        <v>41</v>
      </c>
      <c r="B21" s="43">
        <v>1529</v>
      </c>
      <c r="C21" s="31">
        <v>287062</v>
      </c>
      <c r="D21" s="31" t="s">
        <v>41</v>
      </c>
      <c r="E21" s="43">
        <v>1577</v>
      </c>
      <c r="F21" s="31">
        <v>272151</v>
      </c>
      <c r="G21" s="31"/>
      <c r="H21" s="57">
        <f t="shared" si="0"/>
        <v>-14911</v>
      </c>
      <c r="I21" s="33">
        <f t="shared" si="1"/>
        <v>48</v>
      </c>
      <c r="J21" s="22"/>
    </row>
    <row r="22" spans="1:10" ht="27.75" x14ac:dyDescent="0.4">
      <c r="A22" s="34" t="s">
        <v>42</v>
      </c>
      <c r="B22" s="35">
        <v>44</v>
      </c>
      <c r="C22" s="36">
        <v>22937</v>
      </c>
      <c r="D22" s="36" t="s">
        <v>42</v>
      </c>
      <c r="E22" s="35">
        <v>56</v>
      </c>
      <c r="F22" s="36">
        <v>26981</v>
      </c>
      <c r="G22" s="36"/>
      <c r="H22" s="37">
        <f t="shared" si="0"/>
        <v>4044</v>
      </c>
      <c r="I22" s="45">
        <f t="shared" si="1"/>
        <v>12</v>
      </c>
      <c r="J22" s="22"/>
    </row>
    <row r="23" spans="1:10" ht="28.5" thickBot="1" x14ac:dyDescent="0.45">
      <c r="A23" s="38" t="s">
        <v>75</v>
      </c>
      <c r="B23" s="39"/>
      <c r="C23" s="40">
        <f>SUM(C21:C22)</f>
        <v>309999</v>
      </c>
      <c r="D23" s="40"/>
      <c r="E23" s="39"/>
      <c r="F23" s="40">
        <f>SUM($F$21:$F$22)</f>
        <v>299132</v>
      </c>
      <c r="G23" s="40"/>
      <c r="H23" s="56">
        <f t="shared" si="0"/>
        <v>-10867</v>
      </c>
      <c r="I23" s="42">
        <f t="shared" si="1"/>
        <v>0</v>
      </c>
      <c r="J23" s="22"/>
    </row>
    <row r="24" spans="1:10" ht="27.75" x14ac:dyDescent="0.4">
      <c r="A24" s="29" t="s">
        <v>43</v>
      </c>
      <c r="B24" s="43">
        <v>996</v>
      </c>
      <c r="C24" s="31">
        <v>225799</v>
      </c>
      <c r="D24" s="31" t="s">
        <v>43</v>
      </c>
      <c r="E24" s="43">
        <v>1023</v>
      </c>
      <c r="F24" s="31">
        <v>258254</v>
      </c>
      <c r="G24" s="31"/>
      <c r="H24" s="32">
        <f t="shared" si="0"/>
        <v>32455</v>
      </c>
      <c r="I24" s="33">
        <f t="shared" si="1"/>
        <v>27</v>
      </c>
      <c r="J24" s="22"/>
    </row>
    <row r="25" spans="1:10" ht="27.75" x14ac:dyDescent="0.4">
      <c r="A25" s="34" t="s">
        <v>44</v>
      </c>
      <c r="B25" s="35">
        <v>18</v>
      </c>
      <c r="C25" s="36">
        <v>37988</v>
      </c>
      <c r="D25" s="36" t="s">
        <v>44</v>
      </c>
      <c r="E25" s="35">
        <v>19</v>
      </c>
      <c r="F25" s="36">
        <v>35417</v>
      </c>
      <c r="G25" s="36"/>
      <c r="H25" s="54">
        <f t="shared" si="0"/>
        <v>-2571</v>
      </c>
      <c r="I25" s="45">
        <f t="shared" si="1"/>
        <v>1</v>
      </c>
      <c r="J25" s="22"/>
    </row>
    <row r="26" spans="1:10" ht="28.5" thickBot="1" x14ac:dyDescent="0.45">
      <c r="A26" s="38" t="s">
        <v>75</v>
      </c>
      <c r="B26" s="39"/>
      <c r="C26" s="40">
        <f>SUM(C24:C25)</f>
        <v>263787</v>
      </c>
      <c r="D26" s="40"/>
      <c r="E26" s="39"/>
      <c r="F26" s="40">
        <f>SUM(F24:F25)</f>
        <v>293671</v>
      </c>
      <c r="G26" s="40"/>
      <c r="H26" s="41">
        <f t="shared" si="0"/>
        <v>29884</v>
      </c>
      <c r="I26" s="42">
        <f t="shared" si="1"/>
        <v>0</v>
      </c>
      <c r="J26" s="22"/>
    </row>
    <row r="27" spans="1:10" ht="27.75" x14ac:dyDescent="0.4">
      <c r="A27" s="29" t="s">
        <v>45</v>
      </c>
      <c r="B27" s="43">
        <v>1056</v>
      </c>
      <c r="C27" s="31">
        <v>193528</v>
      </c>
      <c r="D27" s="31" t="s">
        <v>45</v>
      </c>
      <c r="E27" s="43">
        <v>1120</v>
      </c>
      <c r="F27" s="31">
        <v>223260</v>
      </c>
      <c r="G27" s="31"/>
      <c r="H27" s="32">
        <f t="shared" si="0"/>
        <v>29732</v>
      </c>
      <c r="I27" s="33">
        <f t="shared" si="1"/>
        <v>64</v>
      </c>
      <c r="J27" s="22"/>
    </row>
    <row r="28" spans="1:10" ht="27.75" x14ac:dyDescent="0.4">
      <c r="A28" s="34" t="s">
        <v>46</v>
      </c>
      <c r="B28" s="35">
        <v>75</v>
      </c>
      <c r="C28" s="36">
        <v>39540</v>
      </c>
      <c r="D28" s="36" t="s">
        <v>46</v>
      </c>
      <c r="E28" s="35">
        <v>67</v>
      </c>
      <c r="F28" s="36">
        <v>44859</v>
      </c>
      <c r="G28" s="36"/>
      <c r="H28" s="37">
        <f t="shared" si="0"/>
        <v>5319</v>
      </c>
      <c r="I28" s="53">
        <f t="shared" si="1"/>
        <v>-8</v>
      </c>
      <c r="J28" s="22"/>
    </row>
    <row r="29" spans="1:10" ht="28.5" thickBot="1" x14ac:dyDescent="0.45">
      <c r="A29" s="38" t="s">
        <v>75</v>
      </c>
      <c r="B29" s="39"/>
      <c r="C29" s="40">
        <f>SUM(C27:C28)</f>
        <v>233068</v>
      </c>
      <c r="D29" s="40"/>
      <c r="E29" s="39"/>
      <c r="F29" s="40">
        <f>SUM(F27:F28)</f>
        <v>268119</v>
      </c>
      <c r="G29" s="40"/>
      <c r="H29" s="41">
        <f t="shared" si="0"/>
        <v>35051</v>
      </c>
      <c r="I29" s="42">
        <f t="shared" si="1"/>
        <v>0</v>
      </c>
      <c r="J29" s="22"/>
    </row>
    <row r="30" spans="1:10" ht="27.75" x14ac:dyDescent="0.4">
      <c r="A30" s="29" t="s">
        <v>47</v>
      </c>
      <c r="B30" s="43">
        <v>916</v>
      </c>
      <c r="C30" s="31">
        <v>179383</v>
      </c>
      <c r="D30" s="31" t="s">
        <v>47</v>
      </c>
      <c r="E30" s="43">
        <v>964</v>
      </c>
      <c r="F30" s="31">
        <v>191633</v>
      </c>
      <c r="G30" s="31"/>
      <c r="H30" s="32">
        <f t="shared" si="0"/>
        <v>12250</v>
      </c>
      <c r="I30" s="33">
        <f t="shared" si="1"/>
        <v>48</v>
      </c>
      <c r="J30" s="22"/>
    </row>
    <row r="31" spans="1:10" ht="27.75" x14ac:dyDescent="0.4">
      <c r="A31" s="34" t="s">
        <v>48</v>
      </c>
      <c r="B31" s="35">
        <v>7</v>
      </c>
      <c r="C31" s="36">
        <v>21786</v>
      </c>
      <c r="D31" s="36" t="s">
        <v>48</v>
      </c>
      <c r="E31" s="35">
        <v>15</v>
      </c>
      <c r="F31" s="36">
        <v>77912</v>
      </c>
      <c r="G31" s="36"/>
      <c r="H31" s="37">
        <f t="shared" si="0"/>
        <v>56126</v>
      </c>
      <c r="I31" s="45">
        <f t="shared" si="1"/>
        <v>8</v>
      </c>
      <c r="J31" s="22"/>
    </row>
    <row r="32" spans="1:10" ht="28.5" thickBot="1" x14ac:dyDescent="0.45">
      <c r="A32" s="38" t="s">
        <v>75</v>
      </c>
      <c r="B32" s="39"/>
      <c r="C32" s="40">
        <f>SUM(C30:C31)</f>
        <v>201169</v>
      </c>
      <c r="D32" s="40"/>
      <c r="E32" s="39"/>
      <c r="F32" s="40">
        <f>SUM(F30:F31)</f>
        <v>269545</v>
      </c>
      <c r="G32" s="40"/>
      <c r="H32" s="41">
        <f t="shared" si="0"/>
        <v>68376</v>
      </c>
      <c r="I32" s="42">
        <f t="shared" si="1"/>
        <v>0</v>
      </c>
      <c r="J32" s="22"/>
    </row>
    <row r="33" spans="1:10" ht="27.75" x14ac:dyDescent="0.4">
      <c r="A33" s="29" t="s">
        <v>49</v>
      </c>
      <c r="B33" s="43">
        <v>1628</v>
      </c>
      <c r="C33" s="31">
        <v>329089</v>
      </c>
      <c r="D33" s="31" t="s">
        <v>49</v>
      </c>
      <c r="E33" s="43">
        <v>1657</v>
      </c>
      <c r="F33" s="31">
        <v>357548</v>
      </c>
      <c r="G33" s="31"/>
      <c r="H33" s="32">
        <f t="shared" si="0"/>
        <v>28459</v>
      </c>
      <c r="I33" s="33">
        <f t="shared" si="1"/>
        <v>29</v>
      </c>
      <c r="J33" s="22"/>
    </row>
    <row r="34" spans="1:10" ht="27.75" x14ac:dyDescent="0.4">
      <c r="A34" s="34" t="s">
        <v>50</v>
      </c>
      <c r="B34" s="35">
        <v>8</v>
      </c>
      <c r="C34" s="36">
        <v>22656</v>
      </c>
      <c r="D34" s="36" t="s">
        <v>50</v>
      </c>
      <c r="E34" s="35">
        <v>10</v>
      </c>
      <c r="F34" s="36">
        <v>22404</v>
      </c>
      <c r="G34" s="36"/>
      <c r="H34" s="54">
        <f t="shared" si="0"/>
        <v>-252</v>
      </c>
      <c r="I34" s="45">
        <f t="shared" si="1"/>
        <v>2</v>
      </c>
      <c r="J34" s="22"/>
    </row>
    <row r="35" spans="1:10" ht="28.5" thickBot="1" x14ac:dyDescent="0.45">
      <c r="A35" s="38" t="s">
        <v>75</v>
      </c>
      <c r="B35" s="39"/>
      <c r="C35" s="40">
        <f>SUM(C33:C34)</f>
        <v>351745</v>
      </c>
      <c r="D35" s="40"/>
      <c r="E35" s="39"/>
      <c r="F35" s="40">
        <f>SUM(F33:F34)</f>
        <v>379952</v>
      </c>
      <c r="G35" s="40"/>
      <c r="H35" s="41">
        <f t="shared" si="0"/>
        <v>28207</v>
      </c>
      <c r="I35" s="42">
        <f t="shared" si="1"/>
        <v>0</v>
      </c>
      <c r="J35" s="22"/>
    </row>
    <row r="36" spans="1:10" ht="27.75" x14ac:dyDescent="0.4">
      <c r="A36" s="58"/>
      <c r="B36" s="63"/>
      <c r="C36" s="64"/>
      <c r="D36" s="64"/>
      <c r="E36" s="63"/>
      <c r="F36" s="64"/>
      <c r="G36" s="64"/>
      <c r="H36" s="64"/>
      <c r="I36" s="61"/>
      <c r="J36" s="22"/>
    </row>
    <row r="37" spans="1:10" ht="27.75" x14ac:dyDescent="0.4">
      <c r="A37" s="58"/>
      <c r="B37" s="63"/>
      <c r="C37" s="64"/>
      <c r="D37" s="64"/>
      <c r="E37" s="63"/>
      <c r="F37" s="64"/>
      <c r="G37" s="64"/>
      <c r="H37" s="64"/>
      <c r="I37" s="61"/>
      <c r="J37" s="22"/>
    </row>
    <row r="38" spans="1:10" ht="27.75" x14ac:dyDescent="0.4">
      <c r="A38" s="58"/>
      <c r="B38" s="63"/>
      <c r="C38" s="64"/>
      <c r="D38" s="64"/>
      <c r="E38" s="63"/>
      <c r="F38" s="64"/>
      <c r="G38" s="64"/>
      <c r="H38" s="64"/>
      <c r="I38" s="61"/>
      <c r="J38" s="22"/>
    </row>
    <row r="39" spans="1:10" ht="28.5" thickBot="1" x14ac:dyDescent="0.45">
      <c r="A39" s="58"/>
      <c r="B39" s="63"/>
      <c r="C39" s="64"/>
      <c r="D39" s="64"/>
      <c r="E39" s="63"/>
      <c r="F39" s="64"/>
      <c r="G39" s="64"/>
      <c r="H39" s="64"/>
      <c r="I39" s="61"/>
      <c r="J39" s="22"/>
    </row>
    <row r="40" spans="1:10" ht="27.75" x14ac:dyDescent="0.4">
      <c r="A40" s="46" t="s">
        <v>51</v>
      </c>
      <c r="B40" s="43">
        <v>930</v>
      </c>
      <c r="C40" s="31">
        <v>160054</v>
      </c>
      <c r="D40" s="30" t="s">
        <v>51</v>
      </c>
      <c r="E40" s="43">
        <v>994</v>
      </c>
      <c r="F40" s="31">
        <v>173809</v>
      </c>
      <c r="G40" s="31"/>
      <c r="H40" s="32">
        <f t="shared" si="0"/>
        <v>13755</v>
      </c>
      <c r="I40" s="33">
        <f t="shared" si="1"/>
        <v>64</v>
      </c>
      <c r="J40" s="22"/>
    </row>
    <row r="41" spans="1:10" ht="27.75" x14ac:dyDescent="0.4">
      <c r="A41" s="47" t="s">
        <v>52</v>
      </c>
      <c r="B41" s="48">
        <v>27</v>
      </c>
      <c r="C41" s="36">
        <v>18316</v>
      </c>
      <c r="D41" s="49" t="s">
        <v>52</v>
      </c>
      <c r="E41" s="48">
        <v>25</v>
      </c>
      <c r="F41" s="36">
        <v>38546</v>
      </c>
      <c r="G41" s="36"/>
      <c r="H41" s="37">
        <f t="shared" si="0"/>
        <v>20230</v>
      </c>
      <c r="I41" s="53">
        <f t="shared" si="1"/>
        <v>-2</v>
      </c>
      <c r="J41" s="22"/>
    </row>
    <row r="42" spans="1:10" ht="28.5" thickBot="1" x14ac:dyDescent="0.45">
      <c r="A42" s="38" t="s">
        <v>75</v>
      </c>
      <c r="B42" s="50"/>
      <c r="C42" s="40">
        <f>SUM(C40:C41)</f>
        <v>178370</v>
      </c>
      <c r="D42" s="51"/>
      <c r="E42" s="50"/>
      <c r="F42" s="40">
        <f>SUM(F40:F41)</f>
        <v>212355</v>
      </c>
      <c r="G42" s="40"/>
      <c r="H42" s="41">
        <f t="shared" si="0"/>
        <v>33985</v>
      </c>
      <c r="I42" s="42">
        <f t="shared" si="1"/>
        <v>0</v>
      </c>
      <c r="J42" s="22"/>
    </row>
    <row r="43" spans="1:10" ht="27.75" x14ac:dyDescent="0.4">
      <c r="A43" s="46" t="s">
        <v>53</v>
      </c>
      <c r="B43" s="52">
        <v>1180</v>
      </c>
      <c r="C43" s="31">
        <v>320311</v>
      </c>
      <c r="D43" s="30" t="s">
        <v>53</v>
      </c>
      <c r="E43" s="52">
        <v>1178</v>
      </c>
      <c r="F43" s="31">
        <v>324378</v>
      </c>
      <c r="G43" s="31"/>
      <c r="H43" s="32">
        <f t="shared" si="0"/>
        <v>4067</v>
      </c>
      <c r="I43" s="55">
        <f t="shared" si="1"/>
        <v>-2</v>
      </c>
      <c r="J43" s="22"/>
    </row>
    <row r="44" spans="1:10" ht="27.75" x14ac:dyDescent="0.4">
      <c r="A44" s="47" t="s">
        <v>54</v>
      </c>
      <c r="B44" s="48">
        <v>19</v>
      </c>
      <c r="C44" s="36">
        <v>20689</v>
      </c>
      <c r="D44" s="49" t="s">
        <v>54</v>
      </c>
      <c r="E44" s="48">
        <v>6</v>
      </c>
      <c r="F44" s="36">
        <v>4844</v>
      </c>
      <c r="G44" s="36"/>
      <c r="H44" s="54">
        <f t="shared" si="0"/>
        <v>-15845</v>
      </c>
      <c r="I44" s="53">
        <f t="shared" si="1"/>
        <v>-13</v>
      </c>
      <c r="J44" s="22"/>
    </row>
    <row r="45" spans="1:10" ht="28.5" thickBot="1" x14ac:dyDescent="0.45">
      <c r="A45" s="38" t="s">
        <v>75</v>
      </c>
      <c r="B45" s="50"/>
      <c r="C45" s="40">
        <f>SUM(C43:C44)</f>
        <v>341000</v>
      </c>
      <c r="D45" s="51"/>
      <c r="E45" s="50"/>
      <c r="F45" s="40">
        <f>SUM(F43:F44)</f>
        <v>329222</v>
      </c>
      <c r="G45" s="40"/>
      <c r="H45" s="56">
        <f t="shared" si="0"/>
        <v>-11778</v>
      </c>
      <c r="I45" s="42">
        <f t="shared" si="1"/>
        <v>0</v>
      </c>
      <c r="J45" s="22"/>
    </row>
    <row r="46" spans="1:10" ht="27.75" x14ac:dyDescent="0.4">
      <c r="A46" s="46" t="s">
        <v>55</v>
      </c>
      <c r="B46" s="52">
        <v>837</v>
      </c>
      <c r="C46" s="31">
        <v>164812</v>
      </c>
      <c r="D46" s="30" t="s">
        <v>55</v>
      </c>
      <c r="E46" s="52">
        <v>882</v>
      </c>
      <c r="F46" s="31">
        <v>175341</v>
      </c>
      <c r="G46" s="31"/>
      <c r="H46" s="32">
        <f t="shared" si="0"/>
        <v>10529</v>
      </c>
      <c r="I46" s="33">
        <f t="shared" si="1"/>
        <v>45</v>
      </c>
      <c r="J46" s="22"/>
    </row>
    <row r="47" spans="1:10" ht="27.75" x14ac:dyDescent="0.4">
      <c r="A47" s="47" t="s">
        <v>56</v>
      </c>
      <c r="B47" s="48">
        <v>12</v>
      </c>
      <c r="C47" s="36">
        <v>37336</v>
      </c>
      <c r="D47" s="49" t="s">
        <v>56</v>
      </c>
      <c r="E47" s="48">
        <v>12</v>
      </c>
      <c r="F47" s="36">
        <v>28421</v>
      </c>
      <c r="G47" s="36"/>
      <c r="H47" s="54">
        <f t="shared" si="0"/>
        <v>-8915</v>
      </c>
      <c r="I47" s="45">
        <f t="shared" si="1"/>
        <v>0</v>
      </c>
      <c r="J47" s="22"/>
    </row>
    <row r="48" spans="1:10" ht="28.5" thickBot="1" x14ac:dyDescent="0.45">
      <c r="A48" s="38" t="s">
        <v>75</v>
      </c>
      <c r="B48" s="50"/>
      <c r="C48" s="40">
        <f>SUM(C46:C47)</f>
        <v>202148</v>
      </c>
      <c r="D48" s="51"/>
      <c r="E48" s="50"/>
      <c r="F48" s="40">
        <f>SUM(F46:F47)</f>
        <v>203762</v>
      </c>
      <c r="G48" s="40"/>
      <c r="H48" s="41">
        <f t="shared" si="0"/>
        <v>1614</v>
      </c>
      <c r="I48" s="42">
        <f t="shared" si="1"/>
        <v>0</v>
      </c>
      <c r="J48" s="22"/>
    </row>
    <row r="49" spans="1:10" ht="27.75" x14ac:dyDescent="0.4">
      <c r="A49" s="46" t="s">
        <v>57</v>
      </c>
      <c r="B49" s="52">
        <v>545</v>
      </c>
      <c r="C49" s="31">
        <v>99160</v>
      </c>
      <c r="D49" s="30" t="s">
        <v>57</v>
      </c>
      <c r="E49" s="52">
        <v>536</v>
      </c>
      <c r="F49" s="31">
        <v>110969</v>
      </c>
      <c r="G49" s="31"/>
      <c r="H49" s="32">
        <f t="shared" si="0"/>
        <v>11809</v>
      </c>
      <c r="I49" s="55">
        <f t="shared" si="1"/>
        <v>-9</v>
      </c>
      <c r="J49" s="22"/>
    </row>
    <row r="50" spans="1:10" ht="27.75" x14ac:dyDescent="0.4">
      <c r="A50" s="47" t="s">
        <v>58</v>
      </c>
      <c r="B50" s="48">
        <v>19</v>
      </c>
      <c r="C50" s="49">
        <v>42200</v>
      </c>
      <c r="D50" s="49" t="s">
        <v>58</v>
      </c>
      <c r="E50" s="48">
        <v>14</v>
      </c>
      <c r="F50" s="49">
        <v>24096</v>
      </c>
      <c r="G50" s="49"/>
      <c r="H50" s="54">
        <f t="shared" si="0"/>
        <v>-18104</v>
      </c>
      <c r="I50" s="53">
        <f t="shared" si="1"/>
        <v>-5</v>
      </c>
      <c r="J50" s="22"/>
    </row>
    <row r="51" spans="1:10" ht="28.5" thickBot="1" x14ac:dyDescent="0.45">
      <c r="A51" s="38" t="s">
        <v>75</v>
      </c>
      <c r="B51" s="50"/>
      <c r="C51" s="51">
        <f>SUM(C49:C50)</f>
        <v>141360</v>
      </c>
      <c r="D51" s="51"/>
      <c r="E51" s="50"/>
      <c r="F51" s="51">
        <f>SUM(F49:F50)</f>
        <v>135065</v>
      </c>
      <c r="G51" s="51"/>
      <c r="H51" s="56">
        <f t="shared" si="0"/>
        <v>-6295</v>
      </c>
      <c r="I51" s="42">
        <f t="shared" si="1"/>
        <v>0</v>
      </c>
      <c r="J51" s="22"/>
    </row>
    <row r="52" spans="1:10" ht="27.75" x14ac:dyDescent="0.4">
      <c r="A52" s="46" t="s">
        <v>59</v>
      </c>
      <c r="B52" s="52">
        <v>707</v>
      </c>
      <c r="C52" s="30">
        <v>113487</v>
      </c>
      <c r="D52" s="30" t="s">
        <v>59</v>
      </c>
      <c r="E52" s="52">
        <v>724</v>
      </c>
      <c r="F52" s="30">
        <v>116438</v>
      </c>
      <c r="G52" s="30"/>
      <c r="H52" s="32">
        <f t="shared" si="0"/>
        <v>2951</v>
      </c>
      <c r="I52" s="33">
        <f t="shared" si="1"/>
        <v>17</v>
      </c>
      <c r="J52" s="22"/>
    </row>
    <row r="53" spans="1:10" ht="27.75" x14ac:dyDescent="0.4">
      <c r="A53" s="47" t="s">
        <v>60</v>
      </c>
      <c r="B53" s="48">
        <v>11</v>
      </c>
      <c r="C53" s="49">
        <v>21567</v>
      </c>
      <c r="D53" s="49" t="s">
        <v>60</v>
      </c>
      <c r="E53" s="48">
        <v>10</v>
      </c>
      <c r="F53" s="49">
        <v>15154</v>
      </c>
      <c r="G53" s="49"/>
      <c r="H53" s="54">
        <f t="shared" si="0"/>
        <v>-6413</v>
      </c>
      <c r="I53" s="53">
        <f t="shared" si="1"/>
        <v>-1</v>
      </c>
      <c r="J53" s="22"/>
    </row>
    <row r="54" spans="1:10" ht="28.5" thickBot="1" x14ac:dyDescent="0.45">
      <c r="A54" s="38" t="s">
        <v>75</v>
      </c>
      <c r="B54" s="50"/>
      <c r="C54" s="51">
        <f>SUM(C52:C53)</f>
        <v>135054</v>
      </c>
      <c r="D54" s="51"/>
      <c r="E54" s="50"/>
      <c r="F54" s="51">
        <f>SUM(F52:F53)</f>
        <v>131592</v>
      </c>
      <c r="G54" s="51"/>
      <c r="H54" s="56">
        <f t="shared" si="0"/>
        <v>-3462</v>
      </c>
      <c r="I54" s="42">
        <f t="shared" si="1"/>
        <v>0</v>
      </c>
      <c r="J54" s="22"/>
    </row>
    <row r="55" spans="1:10" ht="27.75" x14ac:dyDescent="0.4">
      <c r="A55" s="46" t="s">
        <v>61</v>
      </c>
      <c r="B55" s="52">
        <v>840</v>
      </c>
      <c r="C55" s="30">
        <v>147894</v>
      </c>
      <c r="D55" s="30" t="s">
        <v>61</v>
      </c>
      <c r="E55" s="52">
        <v>873</v>
      </c>
      <c r="F55" s="30">
        <v>155585</v>
      </c>
      <c r="G55" s="30"/>
      <c r="H55" s="32">
        <f t="shared" si="0"/>
        <v>7691</v>
      </c>
      <c r="I55" s="33">
        <f t="shared" si="1"/>
        <v>33</v>
      </c>
      <c r="J55" s="22"/>
    </row>
    <row r="56" spans="1:10" ht="27.75" x14ac:dyDescent="0.4">
      <c r="A56" s="47" t="s">
        <v>62</v>
      </c>
      <c r="B56" s="48">
        <v>17</v>
      </c>
      <c r="C56" s="49">
        <v>34979</v>
      </c>
      <c r="D56" s="49" t="s">
        <v>62</v>
      </c>
      <c r="E56" s="48">
        <v>14</v>
      </c>
      <c r="F56" s="49">
        <v>20680</v>
      </c>
      <c r="G56" s="49"/>
      <c r="H56" s="54">
        <f t="shared" si="0"/>
        <v>-14299</v>
      </c>
      <c r="I56" s="53">
        <f t="shared" si="1"/>
        <v>-3</v>
      </c>
      <c r="J56" s="22"/>
    </row>
    <row r="57" spans="1:10" ht="28.5" thickBot="1" x14ac:dyDescent="0.45">
      <c r="A57" s="38" t="s">
        <v>75</v>
      </c>
      <c r="B57" s="50"/>
      <c r="C57" s="51">
        <f>SUM(C55:C56)</f>
        <v>182873</v>
      </c>
      <c r="D57" s="51"/>
      <c r="E57" s="50"/>
      <c r="F57" s="51">
        <f>SUM(F55:F56)</f>
        <v>176265</v>
      </c>
      <c r="G57" s="51"/>
      <c r="H57" s="56">
        <f t="shared" si="0"/>
        <v>-6608</v>
      </c>
      <c r="I57" s="42">
        <f t="shared" si="1"/>
        <v>0</v>
      </c>
      <c r="J57" s="22"/>
    </row>
    <row r="58" spans="1:10" ht="27.75" x14ac:dyDescent="0.4">
      <c r="A58" s="58"/>
      <c r="B58" s="59"/>
      <c r="C58" s="60"/>
      <c r="D58" s="60"/>
      <c r="E58" s="59"/>
      <c r="F58" s="60"/>
      <c r="G58" s="60"/>
      <c r="H58" s="60"/>
      <c r="I58" s="60"/>
      <c r="J58" s="22"/>
    </row>
    <row r="59" spans="1:10" ht="27.75" x14ac:dyDescent="0.4">
      <c r="A59" s="58"/>
      <c r="B59" s="59"/>
      <c r="C59" s="60"/>
      <c r="D59" s="60"/>
      <c r="E59" s="59"/>
      <c r="F59" s="60"/>
      <c r="G59" s="60"/>
      <c r="H59" s="60"/>
      <c r="I59" s="60"/>
      <c r="J59" s="22"/>
    </row>
    <row r="60" spans="1:10" ht="28.5" thickBot="1" x14ac:dyDescent="0.45">
      <c r="A60" s="58"/>
      <c r="B60" s="59"/>
      <c r="C60" s="60"/>
      <c r="D60" s="60"/>
      <c r="E60" s="59"/>
      <c r="F60" s="60"/>
      <c r="G60" s="60"/>
      <c r="H60" s="60"/>
      <c r="I60" s="60"/>
      <c r="J60" s="22"/>
    </row>
    <row r="61" spans="1:10" ht="27.75" x14ac:dyDescent="0.4">
      <c r="A61" s="46" t="s">
        <v>63</v>
      </c>
      <c r="B61" s="52">
        <v>693</v>
      </c>
      <c r="C61" s="30">
        <v>113617</v>
      </c>
      <c r="D61" s="30" t="s">
        <v>63</v>
      </c>
      <c r="E61" s="52">
        <v>599</v>
      </c>
      <c r="F61" s="30">
        <v>91813</v>
      </c>
      <c r="G61" s="30"/>
      <c r="H61" s="57">
        <f t="shared" si="0"/>
        <v>-21804</v>
      </c>
      <c r="I61" s="55">
        <f t="shared" si="1"/>
        <v>-94</v>
      </c>
      <c r="J61" s="22"/>
    </row>
    <row r="62" spans="1:10" ht="27.75" x14ac:dyDescent="0.4">
      <c r="A62" s="47" t="s">
        <v>64</v>
      </c>
      <c r="B62" s="48">
        <v>10</v>
      </c>
      <c r="C62" s="49">
        <v>5713</v>
      </c>
      <c r="D62" s="49" t="s">
        <v>64</v>
      </c>
      <c r="E62" s="48">
        <v>25</v>
      </c>
      <c r="F62" s="49">
        <v>16464</v>
      </c>
      <c r="G62" s="49"/>
      <c r="H62" s="37">
        <f t="shared" si="0"/>
        <v>10751</v>
      </c>
      <c r="I62" s="45">
        <f t="shared" si="1"/>
        <v>15</v>
      </c>
      <c r="J62" s="22"/>
    </row>
    <row r="63" spans="1:10" ht="28.5" thickBot="1" x14ac:dyDescent="0.45">
      <c r="A63" s="38" t="s">
        <v>75</v>
      </c>
      <c r="B63" s="50"/>
      <c r="C63" s="51">
        <f>SUM(C61:C62)</f>
        <v>119330</v>
      </c>
      <c r="D63" s="51"/>
      <c r="E63" s="50"/>
      <c r="F63" s="51">
        <f>SUM(F61:F62)</f>
        <v>108277</v>
      </c>
      <c r="G63" s="51"/>
      <c r="H63" s="56">
        <f t="shared" si="0"/>
        <v>-11053</v>
      </c>
      <c r="I63" s="42">
        <f t="shared" si="1"/>
        <v>0</v>
      </c>
      <c r="J63" s="22"/>
    </row>
    <row r="64" spans="1:10" ht="27.75" x14ac:dyDescent="0.4">
      <c r="A64" s="46" t="s">
        <v>65</v>
      </c>
      <c r="B64" s="52">
        <v>542</v>
      </c>
      <c r="C64" s="30">
        <v>94709</v>
      </c>
      <c r="D64" s="30" t="s">
        <v>65</v>
      </c>
      <c r="E64" s="52">
        <v>547</v>
      </c>
      <c r="F64" s="30">
        <v>90472</v>
      </c>
      <c r="G64" s="30"/>
      <c r="H64" s="57">
        <f t="shared" si="0"/>
        <v>-4237</v>
      </c>
      <c r="I64" s="33">
        <f t="shared" si="1"/>
        <v>5</v>
      </c>
      <c r="J64" s="22"/>
    </row>
    <row r="65" spans="1:10" ht="27.75" x14ac:dyDescent="0.4">
      <c r="A65" s="47" t="s">
        <v>66</v>
      </c>
      <c r="B65" s="48">
        <v>27</v>
      </c>
      <c r="C65" s="49">
        <v>23452</v>
      </c>
      <c r="D65" s="49" t="s">
        <v>66</v>
      </c>
      <c r="E65" s="48">
        <v>38</v>
      </c>
      <c r="F65" s="49">
        <v>50627</v>
      </c>
      <c r="G65" s="49"/>
      <c r="H65" s="37">
        <f t="shared" si="0"/>
        <v>27175</v>
      </c>
      <c r="I65" s="45">
        <f t="shared" si="1"/>
        <v>11</v>
      </c>
      <c r="J65" s="22"/>
    </row>
    <row r="66" spans="1:10" ht="28.5" thickBot="1" x14ac:dyDescent="0.45">
      <c r="A66" s="38" t="s">
        <v>75</v>
      </c>
      <c r="B66" s="50"/>
      <c r="C66" s="51">
        <f>SUM(C64:C65)</f>
        <v>118161</v>
      </c>
      <c r="D66" s="51"/>
      <c r="E66" s="50"/>
      <c r="F66" s="51">
        <f>SUM(F64:F65)</f>
        <v>141099</v>
      </c>
      <c r="G66" s="51"/>
      <c r="H66" s="41">
        <f t="shared" si="0"/>
        <v>22938</v>
      </c>
      <c r="I66" s="44">
        <f t="shared" si="1"/>
        <v>0</v>
      </c>
      <c r="J66" s="22"/>
    </row>
    <row r="67" spans="1:10" ht="27.75" x14ac:dyDescent="0.4">
      <c r="A67" s="58"/>
      <c r="B67" s="59"/>
      <c r="C67" s="60"/>
      <c r="D67" s="60"/>
      <c r="E67" s="59"/>
      <c r="F67" s="60"/>
      <c r="G67" s="60"/>
      <c r="H67" s="60"/>
      <c r="I67" s="62"/>
      <c r="J67" s="22"/>
    </row>
    <row r="68" spans="1:10" ht="27.75" x14ac:dyDescent="0.4">
      <c r="A68" s="58"/>
      <c r="B68" s="59"/>
      <c r="C68" s="60"/>
      <c r="D68" s="60"/>
      <c r="E68" s="59"/>
      <c r="F68" s="60"/>
      <c r="G68" s="60"/>
      <c r="H68" s="60"/>
      <c r="I68" s="62"/>
      <c r="J68" s="22"/>
    </row>
    <row r="69" spans="1:10" ht="28.5" thickBot="1" x14ac:dyDescent="0.45">
      <c r="A69" s="58"/>
      <c r="B69" s="59"/>
      <c r="C69" s="60"/>
      <c r="D69" s="60"/>
      <c r="E69" s="59"/>
      <c r="F69" s="60"/>
      <c r="G69" s="60"/>
      <c r="H69" s="60"/>
      <c r="I69" s="62"/>
      <c r="J69" s="22"/>
    </row>
    <row r="70" spans="1:10" ht="27.75" x14ac:dyDescent="0.4">
      <c r="A70" s="46" t="s">
        <v>67</v>
      </c>
      <c r="B70" s="52">
        <v>21</v>
      </c>
      <c r="C70" s="30">
        <v>92210</v>
      </c>
      <c r="D70" s="30" t="s">
        <v>67</v>
      </c>
      <c r="E70" s="52">
        <v>25</v>
      </c>
      <c r="F70" s="30">
        <v>79506</v>
      </c>
      <c r="G70" s="30"/>
      <c r="H70" s="57">
        <f t="shared" si="0"/>
        <v>-12704</v>
      </c>
      <c r="I70" s="33">
        <f t="shared" si="1"/>
        <v>4</v>
      </c>
      <c r="J70" s="22"/>
    </row>
    <row r="71" spans="1:10" ht="27.75" x14ac:dyDescent="0.4">
      <c r="A71" s="47" t="s">
        <v>68</v>
      </c>
      <c r="B71" s="48">
        <v>1733</v>
      </c>
      <c r="C71" s="49">
        <v>297071</v>
      </c>
      <c r="D71" s="49" t="s">
        <v>68</v>
      </c>
      <c r="E71" s="48">
        <v>1695</v>
      </c>
      <c r="F71" s="49">
        <v>294978</v>
      </c>
      <c r="G71" s="49"/>
      <c r="H71" s="54">
        <f t="shared" si="0"/>
        <v>-2093</v>
      </c>
      <c r="I71" s="53">
        <f t="shared" si="1"/>
        <v>-38</v>
      </c>
      <c r="J71" s="22"/>
    </row>
    <row r="72" spans="1:10" ht="28.5" thickBot="1" x14ac:dyDescent="0.45">
      <c r="A72" s="38" t="s">
        <v>75</v>
      </c>
      <c r="B72" s="50"/>
      <c r="C72" s="51">
        <f>SUM(C70:C71)</f>
        <v>389281</v>
      </c>
      <c r="D72" s="51"/>
      <c r="E72" s="50"/>
      <c r="F72" s="51">
        <f>SUM(F70:F71)</f>
        <v>374484</v>
      </c>
      <c r="G72" s="51"/>
      <c r="H72" s="56">
        <f t="shared" si="0"/>
        <v>-14797</v>
      </c>
      <c r="I72" s="42">
        <f t="shared" si="1"/>
        <v>0</v>
      </c>
      <c r="J72" s="22"/>
    </row>
    <row r="73" spans="1:10" ht="27.75" x14ac:dyDescent="0.4">
      <c r="A73" s="46" t="s">
        <v>69</v>
      </c>
      <c r="B73" s="52">
        <v>12</v>
      </c>
      <c r="C73" s="30">
        <v>22481</v>
      </c>
      <c r="D73" s="30" t="s">
        <v>69</v>
      </c>
      <c r="E73" s="52">
        <v>14</v>
      </c>
      <c r="F73" s="30">
        <v>37792</v>
      </c>
      <c r="G73" s="30"/>
      <c r="H73" s="32">
        <f t="shared" si="0"/>
        <v>15311</v>
      </c>
      <c r="I73" s="33">
        <f t="shared" si="1"/>
        <v>2</v>
      </c>
      <c r="J73" s="22"/>
    </row>
    <row r="74" spans="1:10" ht="27.75" x14ac:dyDescent="0.4">
      <c r="A74" s="47" t="s">
        <v>70</v>
      </c>
      <c r="B74" s="48">
        <v>1177</v>
      </c>
      <c r="C74" s="49">
        <v>196072</v>
      </c>
      <c r="D74" s="49" t="s">
        <v>70</v>
      </c>
      <c r="E74" s="48">
        <v>1168</v>
      </c>
      <c r="F74" s="49">
        <v>195057</v>
      </c>
      <c r="G74" s="49"/>
      <c r="H74" s="54">
        <f t="shared" si="0"/>
        <v>-1015</v>
      </c>
      <c r="I74" s="53">
        <f t="shared" si="1"/>
        <v>-9</v>
      </c>
      <c r="J74" s="22"/>
    </row>
    <row r="75" spans="1:10" ht="28.5" thickBot="1" x14ac:dyDescent="0.45">
      <c r="A75" s="38" t="s">
        <v>75</v>
      </c>
      <c r="B75" s="50"/>
      <c r="C75" s="51">
        <f>SUM(C73:C74)</f>
        <v>218553</v>
      </c>
      <c r="D75" s="51"/>
      <c r="E75" s="50"/>
      <c r="F75" s="51">
        <f>SUM(F73:F74)</f>
        <v>232849</v>
      </c>
      <c r="G75" s="51"/>
      <c r="H75" s="41">
        <f t="shared" si="0"/>
        <v>14296</v>
      </c>
      <c r="I75" s="42">
        <f t="shared" si="1"/>
        <v>0</v>
      </c>
      <c r="J75" s="22"/>
    </row>
    <row r="76" spans="1:10" ht="27.75" x14ac:dyDescent="0.4">
      <c r="A76" s="58"/>
      <c r="B76" s="59"/>
      <c r="C76" s="60"/>
      <c r="D76" s="60"/>
      <c r="E76" s="59"/>
      <c r="F76" s="60"/>
      <c r="G76" s="60"/>
      <c r="H76" s="60"/>
      <c r="I76" s="61"/>
      <c r="J76" s="22"/>
    </row>
    <row r="77" spans="1:10" ht="27.75" x14ac:dyDescent="0.4">
      <c r="A77" s="58"/>
      <c r="B77" s="59"/>
      <c r="C77" s="60"/>
      <c r="D77" s="60"/>
      <c r="E77" s="59"/>
      <c r="F77" s="60"/>
      <c r="G77" s="60"/>
      <c r="H77" s="60"/>
      <c r="I77" s="61"/>
      <c r="J77" s="22"/>
    </row>
    <row r="78" spans="1:10" ht="28.5" thickBot="1" x14ac:dyDescent="0.45">
      <c r="A78" s="58"/>
      <c r="B78" s="59"/>
      <c r="C78" s="60"/>
      <c r="D78" s="60"/>
      <c r="E78" s="59"/>
      <c r="F78" s="60"/>
      <c r="G78" s="60"/>
      <c r="H78" s="60"/>
      <c r="I78" s="61"/>
      <c r="J78" s="22"/>
    </row>
    <row r="79" spans="1:10" ht="27.75" x14ac:dyDescent="0.4">
      <c r="A79" s="46" t="s">
        <v>71</v>
      </c>
      <c r="B79" s="52">
        <v>925</v>
      </c>
      <c r="C79" s="30">
        <v>179363</v>
      </c>
      <c r="D79" s="30" t="s">
        <v>71</v>
      </c>
      <c r="E79" s="52">
        <v>895</v>
      </c>
      <c r="F79" s="30">
        <v>174628</v>
      </c>
      <c r="G79" s="30"/>
      <c r="H79" s="57">
        <f t="shared" si="0"/>
        <v>-4735</v>
      </c>
      <c r="I79" s="55">
        <f t="shared" si="1"/>
        <v>-30</v>
      </c>
      <c r="J79" s="22"/>
    </row>
    <row r="80" spans="1:10" ht="27.75" x14ac:dyDescent="0.4">
      <c r="A80" s="47" t="s">
        <v>72</v>
      </c>
      <c r="B80" s="48">
        <v>17</v>
      </c>
      <c r="C80" s="49">
        <v>14266</v>
      </c>
      <c r="D80" s="49" t="s">
        <v>72</v>
      </c>
      <c r="E80" s="48">
        <v>18</v>
      </c>
      <c r="F80" s="49">
        <v>19298</v>
      </c>
      <c r="G80" s="49"/>
      <c r="H80" s="37">
        <f t="shared" si="0"/>
        <v>5032</v>
      </c>
      <c r="I80" s="45">
        <f t="shared" si="1"/>
        <v>1</v>
      </c>
      <c r="J80" s="22"/>
    </row>
    <row r="81" spans="1:10" ht="28.5" thickBot="1" x14ac:dyDescent="0.45">
      <c r="A81" s="38" t="s">
        <v>75</v>
      </c>
      <c r="B81" s="51"/>
      <c r="C81" s="51">
        <f>SUM(C79:C80)</f>
        <v>193629</v>
      </c>
      <c r="D81" s="51"/>
      <c r="E81" s="51"/>
      <c r="F81" s="51">
        <f>SUM(F79:F80)</f>
        <v>193926</v>
      </c>
      <c r="G81" s="51"/>
      <c r="H81" s="41">
        <f>F81-C81</f>
        <v>297</v>
      </c>
      <c r="I81" s="42"/>
      <c r="J81" s="22"/>
    </row>
    <row r="82" spans="1:10" x14ac:dyDescent="0.4">
      <c r="A82" s="19"/>
      <c r="B82" s="20"/>
      <c r="C82" s="20"/>
      <c r="D82" s="19"/>
      <c r="E82" s="20"/>
      <c r="F82" s="20"/>
      <c r="G82" s="20"/>
      <c r="H82" s="24"/>
      <c r="I82" s="24"/>
    </row>
  </sheetData>
  <mergeCells count="2">
    <mergeCell ref="A1:C1"/>
    <mergeCell ref="D1:F1"/>
  </mergeCells>
  <phoneticPr fontId="2" type="noConversion"/>
  <pageMargins left="0.25" right="0.25" top="0.75" bottom="0.75" header="0.3" footer="0.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C890-3360-4B31-B26C-171E6426D153}">
  <sheetPr>
    <pageSetUpPr fitToPage="1"/>
  </sheetPr>
  <dimension ref="A1:H97"/>
  <sheetViews>
    <sheetView tabSelected="1" zoomScale="53" zoomScaleNormal="53" workbookViewId="0">
      <pane ySplit="1" topLeftCell="A2" activePane="bottomLeft" state="frozen"/>
      <selection pane="bottomLeft" activeCell="O5" sqref="O5"/>
    </sheetView>
  </sheetViews>
  <sheetFormatPr defaultRowHeight="38.25" x14ac:dyDescent="0.55000000000000004"/>
  <cols>
    <col min="1" max="1" width="39" style="69" bestFit="1" customWidth="1"/>
    <col min="2" max="2" width="28.1640625" style="225" bestFit="1" customWidth="1"/>
    <col min="3" max="3" width="40.83203125" style="225" bestFit="1" customWidth="1"/>
    <col min="4" max="4" width="28.1640625" style="225" bestFit="1" customWidth="1"/>
    <col min="5" max="5" width="40.83203125" style="225" bestFit="1" customWidth="1"/>
    <col min="6" max="6" width="5.83203125" style="166" customWidth="1"/>
    <col min="7" max="7" width="35.5" style="226" bestFit="1" customWidth="1"/>
    <col min="8" max="8" width="35.5" style="226" customWidth="1"/>
    <col min="9" max="16384" width="9.33203125" style="68"/>
  </cols>
  <sheetData>
    <row r="1" spans="1:8" s="306" customFormat="1" ht="98.25" customHeight="1" thickBot="1" x14ac:dyDescent="0.8">
      <c r="A1" s="302"/>
      <c r="B1" s="360" t="s">
        <v>136</v>
      </c>
      <c r="C1" s="361"/>
      <c r="D1" s="360" t="s">
        <v>131</v>
      </c>
      <c r="E1" s="361"/>
      <c r="F1" s="303"/>
      <c r="G1" s="304"/>
      <c r="H1" s="305"/>
    </row>
    <row r="2" spans="1:8" ht="33.75" thickTop="1" thickBot="1" x14ac:dyDescent="0.5">
      <c r="A2" s="362" t="s">
        <v>87</v>
      </c>
      <c r="B2" s="363"/>
      <c r="C2" s="363"/>
      <c r="D2" s="363"/>
      <c r="E2" s="363"/>
      <c r="F2" s="363"/>
      <c r="G2" s="363"/>
      <c r="H2" s="364"/>
    </row>
    <row r="3" spans="1:8" ht="47.25" customHeight="1" thickTop="1" x14ac:dyDescent="0.25">
      <c r="A3" s="365" t="s">
        <v>96</v>
      </c>
      <c r="B3" s="367" t="s">
        <v>2</v>
      </c>
      <c r="C3" s="369" t="s">
        <v>3</v>
      </c>
      <c r="D3" s="367" t="s">
        <v>2</v>
      </c>
      <c r="E3" s="369" t="s">
        <v>3</v>
      </c>
      <c r="F3" s="280"/>
      <c r="G3" s="371" t="s">
        <v>73</v>
      </c>
      <c r="H3" s="373" t="s">
        <v>74</v>
      </c>
    </row>
    <row r="4" spans="1:8" ht="35.1" customHeight="1" thickBot="1" x14ac:dyDescent="0.3">
      <c r="A4" s="366"/>
      <c r="B4" s="368"/>
      <c r="C4" s="370"/>
      <c r="D4" s="368"/>
      <c r="E4" s="370"/>
      <c r="F4" s="281"/>
      <c r="G4" s="372"/>
      <c r="H4" s="374"/>
    </row>
    <row r="5" spans="1:8" ht="35.1" customHeight="1" thickBot="1" x14ac:dyDescent="0.6">
      <c r="A5" s="252" t="s">
        <v>31</v>
      </c>
      <c r="B5" s="232"/>
      <c r="C5" s="234"/>
      <c r="D5" s="232"/>
      <c r="E5" s="234"/>
      <c r="F5" s="235"/>
      <c r="G5" s="236">
        <f t="shared" ref="G5:G13" si="0">E5-C5</f>
        <v>0</v>
      </c>
      <c r="H5" s="237">
        <f t="shared" ref="H5:H12" si="1">D5-B5</f>
        <v>0</v>
      </c>
    </row>
    <row r="6" spans="1:8" ht="35.1" customHeight="1" thickTop="1" thickBot="1" x14ac:dyDescent="0.6">
      <c r="A6" s="253" t="s">
        <v>32</v>
      </c>
      <c r="B6" s="172"/>
      <c r="C6" s="170"/>
      <c r="D6" s="172"/>
      <c r="E6" s="170"/>
      <c r="F6" s="171"/>
      <c r="G6" s="163">
        <f t="shared" si="0"/>
        <v>0</v>
      </c>
      <c r="H6" s="238">
        <f t="shared" si="1"/>
        <v>0</v>
      </c>
    </row>
    <row r="7" spans="1:8" ht="35.1" customHeight="1" thickTop="1" thickBot="1" x14ac:dyDescent="0.6">
      <c r="A7" s="254"/>
      <c r="B7" s="239"/>
      <c r="C7" s="241">
        <f>SUM(C5:C6)</f>
        <v>0</v>
      </c>
      <c r="D7" s="239"/>
      <c r="E7" s="241">
        <f>SUM(E5:E6)</f>
        <v>0</v>
      </c>
      <c r="F7" s="242"/>
      <c r="G7" s="307">
        <f t="shared" si="0"/>
        <v>0</v>
      </c>
      <c r="H7" s="244"/>
    </row>
    <row r="8" spans="1:8" ht="35.1" customHeight="1" thickBot="1" x14ac:dyDescent="0.6">
      <c r="A8" s="255" t="s">
        <v>39</v>
      </c>
      <c r="B8" s="227"/>
      <c r="C8" s="229"/>
      <c r="D8" s="227"/>
      <c r="E8" s="229"/>
      <c r="F8" s="230"/>
      <c r="G8" s="231">
        <f t="shared" si="0"/>
        <v>0</v>
      </c>
      <c r="H8" s="256">
        <f t="shared" si="1"/>
        <v>0</v>
      </c>
    </row>
    <row r="9" spans="1:8" ht="35.1" customHeight="1" thickTop="1" thickBot="1" x14ac:dyDescent="0.6">
      <c r="A9" s="253" t="s">
        <v>40</v>
      </c>
      <c r="B9" s="172"/>
      <c r="C9" s="170"/>
      <c r="D9" s="172"/>
      <c r="E9" s="170"/>
      <c r="F9" s="171"/>
      <c r="G9" s="163">
        <f t="shared" si="0"/>
        <v>0</v>
      </c>
      <c r="H9" s="238">
        <f t="shared" si="1"/>
        <v>0</v>
      </c>
    </row>
    <row r="10" spans="1:8" ht="35.1" customHeight="1" thickTop="1" thickBot="1" x14ac:dyDescent="0.6">
      <c r="A10" s="253"/>
      <c r="B10" s="172"/>
      <c r="C10" s="170">
        <f>SUM(C8:C9)</f>
        <v>0</v>
      </c>
      <c r="D10" s="172"/>
      <c r="E10" s="170">
        <f>SUM(E8:E9)</f>
        <v>0</v>
      </c>
      <c r="F10" s="171"/>
      <c r="G10" s="294">
        <f t="shared" si="0"/>
        <v>0</v>
      </c>
      <c r="H10" s="238"/>
    </row>
    <row r="11" spans="1:8" ht="35.1" customHeight="1" thickTop="1" thickBot="1" x14ac:dyDescent="0.6">
      <c r="A11" s="253" t="s">
        <v>33</v>
      </c>
      <c r="B11" s="172"/>
      <c r="C11" s="170"/>
      <c r="D11" s="172"/>
      <c r="E11" s="170"/>
      <c r="F11" s="171"/>
      <c r="G11" s="163">
        <f t="shared" si="0"/>
        <v>0</v>
      </c>
      <c r="H11" s="238">
        <f t="shared" si="1"/>
        <v>0</v>
      </c>
    </row>
    <row r="12" spans="1:8" ht="35.1" customHeight="1" thickTop="1" thickBot="1" x14ac:dyDescent="0.6">
      <c r="A12" s="253" t="s">
        <v>34</v>
      </c>
      <c r="B12" s="172"/>
      <c r="C12" s="170"/>
      <c r="D12" s="172"/>
      <c r="E12" s="170"/>
      <c r="F12" s="171"/>
      <c r="G12" s="163">
        <f t="shared" si="0"/>
        <v>0</v>
      </c>
      <c r="H12" s="238">
        <f t="shared" si="1"/>
        <v>0</v>
      </c>
    </row>
    <row r="13" spans="1:8" ht="35.1" customHeight="1" thickTop="1" thickBot="1" x14ac:dyDescent="0.6">
      <c r="A13" s="257"/>
      <c r="B13" s="173"/>
      <c r="C13" s="175">
        <f>SUM(C11:C12)</f>
        <v>0</v>
      </c>
      <c r="D13" s="173"/>
      <c r="E13" s="175">
        <f>SUM(E11:E12)</f>
        <v>0</v>
      </c>
      <c r="F13" s="171"/>
      <c r="G13" s="308">
        <f t="shared" si="0"/>
        <v>0</v>
      </c>
      <c r="H13" s="258"/>
    </row>
    <row r="14" spans="1:8" ht="35.1" customHeight="1" thickTop="1" thickBot="1" x14ac:dyDescent="0.6">
      <c r="A14" s="250"/>
      <c r="B14" s="177"/>
      <c r="C14" s="179"/>
      <c r="D14" s="177"/>
      <c r="E14" s="179"/>
      <c r="F14" s="171"/>
      <c r="G14" s="180"/>
      <c r="H14" s="259"/>
    </row>
    <row r="15" spans="1:8" ht="35.1" customHeight="1" thickTop="1" thickBot="1" x14ac:dyDescent="0.6">
      <c r="A15" s="253" t="s">
        <v>41</v>
      </c>
      <c r="B15" s="172"/>
      <c r="C15" s="170"/>
      <c r="D15" s="172"/>
      <c r="E15" s="170"/>
      <c r="F15" s="171"/>
      <c r="G15" s="163">
        <f t="shared" ref="G15:G29" si="2">E15-C15</f>
        <v>0</v>
      </c>
      <c r="H15" s="238">
        <f t="shared" ref="H15:H28" si="3">D15-B15</f>
        <v>0</v>
      </c>
    </row>
    <row r="16" spans="1:8" ht="35.1" customHeight="1" thickTop="1" thickBot="1" x14ac:dyDescent="0.6">
      <c r="A16" s="253" t="s">
        <v>42</v>
      </c>
      <c r="B16" s="172"/>
      <c r="C16" s="170"/>
      <c r="D16" s="172"/>
      <c r="E16" s="170"/>
      <c r="F16" s="171"/>
      <c r="G16" s="163">
        <f t="shared" si="2"/>
        <v>0</v>
      </c>
      <c r="H16" s="238">
        <f t="shared" si="3"/>
        <v>0</v>
      </c>
    </row>
    <row r="17" spans="1:8" ht="35.1" customHeight="1" thickTop="1" thickBot="1" x14ac:dyDescent="0.6">
      <c r="A17" s="253"/>
      <c r="B17" s="172"/>
      <c r="C17" s="170">
        <f>SUM(C15:C16)</f>
        <v>0</v>
      </c>
      <c r="D17" s="172"/>
      <c r="E17" s="170">
        <f>SUM(E15:E16)</f>
        <v>0</v>
      </c>
      <c r="F17" s="171"/>
      <c r="G17" s="298">
        <f t="shared" si="2"/>
        <v>0</v>
      </c>
      <c r="H17" s="238"/>
    </row>
    <row r="18" spans="1:8" ht="35.1" customHeight="1" thickTop="1" thickBot="1" x14ac:dyDescent="0.6">
      <c r="A18" s="253" t="s">
        <v>37</v>
      </c>
      <c r="B18" s="172"/>
      <c r="C18" s="170"/>
      <c r="D18" s="172"/>
      <c r="E18" s="170"/>
      <c r="F18" s="171"/>
      <c r="G18" s="163">
        <f t="shared" si="2"/>
        <v>0</v>
      </c>
      <c r="H18" s="238">
        <f t="shared" si="3"/>
        <v>0</v>
      </c>
    </row>
    <row r="19" spans="1:8" ht="35.1" customHeight="1" thickTop="1" thickBot="1" x14ac:dyDescent="0.6">
      <c r="A19" s="253" t="s">
        <v>38</v>
      </c>
      <c r="B19" s="172"/>
      <c r="C19" s="170"/>
      <c r="D19" s="172"/>
      <c r="E19" s="170"/>
      <c r="F19" s="171"/>
      <c r="G19" s="163">
        <f t="shared" si="2"/>
        <v>0</v>
      </c>
      <c r="H19" s="238">
        <f t="shared" si="3"/>
        <v>0</v>
      </c>
    </row>
    <row r="20" spans="1:8" ht="35.1" customHeight="1" thickTop="1" thickBot="1" x14ac:dyDescent="0.6">
      <c r="A20" s="253"/>
      <c r="B20" s="172"/>
      <c r="C20" s="170">
        <f t="shared" ref="C20" si="4">SUM(C18:C19)</f>
        <v>0</v>
      </c>
      <c r="D20" s="172"/>
      <c r="E20" s="170">
        <f t="shared" ref="E20" si="5">SUM(E18:E19)</f>
        <v>0</v>
      </c>
      <c r="F20" s="171"/>
      <c r="G20" s="294">
        <f t="shared" si="2"/>
        <v>0</v>
      </c>
      <c r="H20" s="238"/>
    </row>
    <row r="21" spans="1:8" ht="35.1" customHeight="1" thickTop="1" thickBot="1" x14ac:dyDescent="0.6">
      <c r="A21" s="253" t="s">
        <v>35</v>
      </c>
      <c r="B21" s="172"/>
      <c r="C21" s="170"/>
      <c r="D21" s="172"/>
      <c r="E21" s="170"/>
      <c r="F21" s="171"/>
      <c r="G21" s="163">
        <f t="shared" si="2"/>
        <v>0</v>
      </c>
      <c r="H21" s="238">
        <f t="shared" si="3"/>
        <v>0</v>
      </c>
    </row>
    <row r="22" spans="1:8" ht="35.1" customHeight="1" thickTop="1" thickBot="1" x14ac:dyDescent="0.6">
      <c r="A22" s="253" t="s">
        <v>36</v>
      </c>
      <c r="B22" s="172"/>
      <c r="C22" s="170"/>
      <c r="D22" s="172"/>
      <c r="E22" s="170"/>
      <c r="F22" s="171"/>
      <c r="G22" s="163">
        <f t="shared" si="2"/>
        <v>0</v>
      </c>
      <c r="H22" s="238">
        <f t="shared" si="3"/>
        <v>0</v>
      </c>
    </row>
    <row r="23" spans="1:8" ht="35.1" customHeight="1" thickTop="1" thickBot="1" x14ac:dyDescent="0.6">
      <c r="A23" s="253"/>
      <c r="B23" s="172"/>
      <c r="C23" s="170">
        <f t="shared" ref="C23" si="6">SUM(C21:C22)</f>
        <v>0</v>
      </c>
      <c r="D23" s="172"/>
      <c r="E23" s="170">
        <f t="shared" ref="E23" si="7">SUM(E21:E22)</f>
        <v>0</v>
      </c>
      <c r="F23" s="171"/>
      <c r="G23" s="298">
        <f t="shared" si="2"/>
        <v>0</v>
      </c>
      <c r="H23" s="238"/>
    </row>
    <row r="24" spans="1:8" ht="35.1" customHeight="1" thickTop="1" thickBot="1" x14ac:dyDescent="0.6">
      <c r="A24" s="253" t="s">
        <v>119</v>
      </c>
      <c r="B24" s="172"/>
      <c r="C24" s="170"/>
      <c r="D24" s="172"/>
      <c r="E24" s="170"/>
      <c r="F24" s="171"/>
      <c r="G24" s="163">
        <f t="shared" si="2"/>
        <v>0</v>
      </c>
      <c r="H24" s="238">
        <f t="shared" ref="H24:H25" si="8">D24-B24</f>
        <v>0</v>
      </c>
    </row>
    <row r="25" spans="1:8" ht="35.1" customHeight="1" thickTop="1" thickBot="1" x14ac:dyDescent="0.6">
      <c r="A25" s="253" t="s">
        <v>118</v>
      </c>
      <c r="B25" s="172"/>
      <c r="C25" s="170"/>
      <c r="D25" s="172"/>
      <c r="E25" s="170"/>
      <c r="F25" s="171"/>
      <c r="G25" s="294">
        <f t="shared" si="2"/>
        <v>0</v>
      </c>
      <c r="H25" s="238">
        <f t="shared" si="8"/>
        <v>0</v>
      </c>
    </row>
    <row r="26" spans="1:8" ht="35.1" customHeight="1" thickTop="1" thickBot="1" x14ac:dyDescent="0.6">
      <c r="A26" s="253"/>
      <c r="B26" s="172"/>
      <c r="C26" s="170">
        <f t="shared" ref="C26" si="9">SUM(C24:C25)</f>
        <v>0</v>
      </c>
      <c r="D26" s="172"/>
      <c r="E26" s="170">
        <f t="shared" ref="E26" si="10">SUM(E24:E25)</f>
        <v>0</v>
      </c>
      <c r="F26" s="171"/>
      <c r="G26" s="170"/>
      <c r="H26" s="238"/>
    </row>
    <row r="27" spans="1:8" ht="35.1" customHeight="1" thickTop="1" thickBot="1" x14ac:dyDescent="0.6">
      <c r="A27" s="253" t="s">
        <v>45</v>
      </c>
      <c r="B27" s="172"/>
      <c r="C27" s="170"/>
      <c r="D27" s="172"/>
      <c r="E27" s="170"/>
      <c r="F27" s="171"/>
      <c r="G27" s="163">
        <f t="shared" si="2"/>
        <v>0</v>
      </c>
      <c r="H27" s="238">
        <f t="shared" si="3"/>
        <v>0</v>
      </c>
    </row>
    <row r="28" spans="1:8" ht="35.1" customHeight="1" thickTop="1" thickBot="1" x14ac:dyDescent="0.6">
      <c r="A28" s="253" t="s">
        <v>46</v>
      </c>
      <c r="B28" s="172"/>
      <c r="C28" s="170"/>
      <c r="D28" s="172"/>
      <c r="E28" s="170"/>
      <c r="F28" s="171"/>
      <c r="G28" s="163">
        <f t="shared" si="2"/>
        <v>0</v>
      </c>
      <c r="H28" s="238">
        <f t="shared" si="3"/>
        <v>0</v>
      </c>
    </row>
    <row r="29" spans="1:8" ht="35.1" customHeight="1" thickTop="1" thickBot="1" x14ac:dyDescent="0.6">
      <c r="A29" s="257"/>
      <c r="B29" s="172"/>
      <c r="C29" s="170">
        <f t="shared" ref="C29" si="11">SUM(C27:C28)</f>
        <v>0</v>
      </c>
      <c r="D29" s="172"/>
      <c r="E29" s="170">
        <f t="shared" ref="E29" si="12">SUM(E27:E28)</f>
        <v>0</v>
      </c>
      <c r="F29" s="171"/>
      <c r="G29" s="308">
        <f t="shared" si="2"/>
        <v>0</v>
      </c>
      <c r="H29" s="258"/>
    </row>
    <row r="30" spans="1:8" ht="35.1" customHeight="1" thickTop="1" thickBot="1" x14ac:dyDescent="0.6">
      <c r="A30" s="260"/>
      <c r="B30" s="183"/>
      <c r="C30" s="185"/>
      <c r="D30" s="183"/>
      <c r="E30" s="185"/>
      <c r="F30" s="171"/>
      <c r="G30" s="186"/>
      <c r="H30" s="261"/>
    </row>
    <row r="31" spans="1:8" ht="35.1" customHeight="1" thickTop="1" thickBot="1" x14ac:dyDescent="0.6">
      <c r="A31" s="262" t="s">
        <v>43</v>
      </c>
      <c r="B31" s="187"/>
      <c r="C31" s="189"/>
      <c r="D31" s="187"/>
      <c r="E31" s="189"/>
      <c r="F31" s="171"/>
      <c r="G31" s="190">
        <f>E31-C31</f>
        <v>0</v>
      </c>
      <c r="H31" s="246">
        <f>D31-B31</f>
        <v>0</v>
      </c>
    </row>
    <row r="32" spans="1:8" ht="35.1" customHeight="1" thickTop="1" thickBot="1" x14ac:dyDescent="0.6">
      <c r="A32" s="262" t="s">
        <v>44</v>
      </c>
      <c r="B32" s="187"/>
      <c r="C32" s="189"/>
      <c r="D32" s="187"/>
      <c r="E32" s="189"/>
      <c r="F32" s="171"/>
      <c r="G32" s="190">
        <f>E32-C32</f>
        <v>0</v>
      </c>
      <c r="H32" s="246">
        <f>D32-B32</f>
        <v>0</v>
      </c>
    </row>
    <row r="33" spans="1:8" ht="35.1" customHeight="1" thickTop="1" thickBot="1" x14ac:dyDescent="0.6">
      <c r="A33" s="263"/>
      <c r="B33" s="191"/>
      <c r="C33" s="193">
        <f>SUM(C31:C32)</f>
        <v>0</v>
      </c>
      <c r="D33" s="191"/>
      <c r="E33" s="193">
        <f>SUM(E31:E32)</f>
        <v>0</v>
      </c>
      <c r="F33" s="171"/>
      <c r="G33" s="296">
        <f>E33-C33</f>
        <v>0</v>
      </c>
      <c r="H33" s="264"/>
    </row>
    <row r="34" spans="1:8" ht="35.1" customHeight="1" thickTop="1" thickBot="1" x14ac:dyDescent="0.6">
      <c r="A34" s="265"/>
      <c r="B34" s="196"/>
      <c r="C34" s="198"/>
      <c r="D34" s="196"/>
      <c r="E34" s="198"/>
      <c r="F34" s="171"/>
      <c r="G34" s="186"/>
      <c r="H34" s="261"/>
    </row>
    <row r="35" spans="1:8" ht="35.1" customHeight="1" thickTop="1" thickBot="1" x14ac:dyDescent="0.6">
      <c r="A35" s="262" t="s">
        <v>132</v>
      </c>
      <c r="B35" s="196"/>
      <c r="C35" s="198"/>
      <c r="D35" s="196"/>
      <c r="E35" s="198"/>
      <c r="F35" s="171"/>
      <c r="G35" s="190">
        <f>E35-C35</f>
        <v>0</v>
      </c>
      <c r="H35" s="246">
        <f>D35-B35</f>
        <v>0</v>
      </c>
    </row>
    <row r="36" spans="1:8" ht="35.1" customHeight="1" thickTop="1" thickBot="1" x14ac:dyDescent="0.6">
      <c r="A36" s="262" t="s">
        <v>133</v>
      </c>
      <c r="B36" s="196"/>
      <c r="C36" s="198"/>
      <c r="D36" s="196"/>
      <c r="E36" s="198"/>
      <c r="F36" s="171"/>
      <c r="G36" s="190">
        <f>E36-C36</f>
        <v>0</v>
      </c>
      <c r="H36" s="246">
        <f>D36-B36</f>
        <v>0</v>
      </c>
    </row>
    <row r="37" spans="1:8" ht="35.1" customHeight="1" thickTop="1" thickBot="1" x14ac:dyDescent="0.6">
      <c r="A37" s="265"/>
      <c r="B37" s="196"/>
      <c r="C37" s="198">
        <f>SUM(C35:C36)</f>
        <v>0</v>
      </c>
      <c r="D37" s="196"/>
      <c r="E37" s="198">
        <f>SUM(E35:E36)</f>
        <v>0</v>
      </c>
      <c r="F37" s="171"/>
      <c r="G37" s="296">
        <f>E37-C37</f>
        <v>0</v>
      </c>
      <c r="H37" s="264"/>
    </row>
    <row r="38" spans="1:8" ht="35.1" customHeight="1" thickTop="1" thickBot="1" x14ac:dyDescent="0.6">
      <c r="A38" s="260"/>
      <c r="B38" s="183"/>
      <c r="C38" s="185"/>
      <c r="D38" s="183"/>
      <c r="E38" s="185"/>
      <c r="F38" s="171"/>
      <c r="G38" s="186"/>
      <c r="H38" s="261"/>
    </row>
    <row r="39" spans="1:8" ht="35.1" customHeight="1" thickTop="1" thickBot="1" x14ac:dyDescent="0.6">
      <c r="A39" s="262" t="s">
        <v>49</v>
      </c>
      <c r="B39" s="187"/>
      <c r="C39" s="189"/>
      <c r="D39" s="187"/>
      <c r="E39" s="189"/>
      <c r="F39" s="171"/>
      <c r="G39" s="190">
        <f>E39-C39</f>
        <v>0</v>
      </c>
      <c r="H39" s="246">
        <f>D39-B39</f>
        <v>0</v>
      </c>
    </row>
    <row r="40" spans="1:8" ht="35.1" customHeight="1" thickTop="1" thickBot="1" x14ac:dyDescent="0.6">
      <c r="A40" s="262" t="s">
        <v>50</v>
      </c>
      <c r="B40" s="187"/>
      <c r="C40" s="189"/>
      <c r="D40" s="187"/>
      <c r="E40" s="189"/>
      <c r="F40" s="171"/>
      <c r="G40" s="190">
        <f>E40-C40</f>
        <v>0</v>
      </c>
      <c r="H40" s="246">
        <f>D40-B40</f>
        <v>0</v>
      </c>
    </row>
    <row r="41" spans="1:8" ht="35.1" customHeight="1" thickTop="1" thickBot="1" x14ac:dyDescent="0.6">
      <c r="A41" s="263"/>
      <c r="B41" s="191"/>
      <c r="C41" s="193">
        <f>SUM(C39:C40)</f>
        <v>0</v>
      </c>
      <c r="D41" s="191"/>
      <c r="E41" s="193">
        <f>SUM(E39:E40)</f>
        <v>0</v>
      </c>
      <c r="F41" s="171"/>
      <c r="G41" s="296">
        <f>E41-C41</f>
        <v>0</v>
      </c>
      <c r="H41" s="264"/>
    </row>
    <row r="42" spans="1:8" ht="35.1" customHeight="1" thickTop="1" thickBot="1" x14ac:dyDescent="0.5">
      <c r="A42" s="347" t="s">
        <v>88</v>
      </c>
      <c r="B42" s="348"/>
      <c r="C42" s="348"/>
      <c r="D42" s="348"/>
      <c r="E42" s="348"/>
      <c r="F42" s="348"/>
      <c r="G42" s="348"/>
      <c r="H42" s="349"/>
    </row>
    <row r="43" spans="1:8" ht="35.1" customHeight="1" thickTop="1" thickBot="1" x14ac:dyDescent="0.6">
      <c r="A43" s="260"/>
      <c r="B43" s="183"/>
      <c r="C43" s="185"/>
      <c r="D43" s="183"/>
      <c r="E43" s="185"/>
      <c r="F43" s="171"/>
      <c r="G43" s="186"/>
      <c r="H43" s="261"/>
    </row>
    <row r="44" spans="1:8" ht="35.1" customHeight="1" thickTop="1" thickBot="1" x14ac:dyDescent="0.6">
      <c r="A44" s="262" t="s">
        <v>30</v>
      </c>
      <c r="B44" s="187"/>
      <c r="C44" s="189"/>
      <c r="D44" s="187"/>
      <c r="E44" s="189"/>
      <c r="F44" s="171"/>
      <c r="G44" s="190">
        <f>E44-C44</f>
        <v>0</v>
      </c>
      <c r="H44" s="246">
        <f>D44-B44</f>
        <v>0</v>
      </c>
    </row>
    <row r="45" spans="1:8" ht="35.1" customHeight="1" thickTop="1" thickBot="1" x14ac:dyDescent="0.6">
      <c r="A45" s="262" t="s">
        <v>28</v>
      </c>
      <c r="B45" s="187"/>
      <c r="C45" s="189"/>
      <c r="D45" s="187"/>
      <c r="E45" s="189"/>
      <c r="F45" s="171"/>
      <c r="G45" s="190">
        <f>E45-C45</f>
        <v>0</v>
      </c>
      <c r="H45" s="246">
        <f>D45-B45</f>
        <v>0</v>
      </c>
    </row>
    <row r="46" spans="1:8" ht="35.1" customHeight="1" thickTop="1" thickBot="1" x14ac:dyDescent="0.6">
      <c r="A46" s="263"/>
      <c r="B46" s="191"/>
      <c r="C46" s="193">
        <f>SUM(C44:C45)</f>
        <v>0</v>
      </c>
      <c r="D46" s="191"/>
      <c r="E46" s="193">
        <f>SUM(E44:E45)</f>
        <v>0</v>
      </c>
      <c r="F46" s="171"/>
      <c r="G46" s="300">
        <f>E46-C46</f>
        <v>0</v>
      </c>
      <c r="H46" s="264"/>
    </row>
    <row r="47" spans="1:8" ht="35.1" customHeight="1" thickTop="1" thickBot="1" x14ac:dyDescent="0.6">
      <c r="A47" s="260"/>
      <c r="B47" s="183"/>
      <c r="C47" s="185"/>
      <c r="D47" s="183"/>
      <c r="E47" s="185"/>
      <c r="F47" s="171"/>
      <c r="G47" s="186"/>
      <c r="H47" s="261"/>
    </row>
    <row r="48" spans="1:8" ht="35.1" customHeight="1" thickTop="1" thickBot="1" x14ac:dyDescent="0.6">
      <c r="A48" s="262" t="s">
        <v>47</v>
      </c>
      <c r="B48" s="187"/>
      <c r="C48" s="189"/>
      <c r="D48" s="187"/>
      <c r="E48" s="189"/>
      <c r="F48" s="171"/>
      <c r="G48" s="190">
        <f>E48-C48</f>
        <v>0</v>
      </c>
      <c r="H48" s="246">
        <f>D48-B48</f>
        <v>0</v>
      </c>
    </row>
    <row r="49" spans="1:8" ht="35.1" customHeight="1" thickTop="1" thickBot="1" x14ac:dyDescent="0.6">
      <c r="A49" s="262" t="s">
        <v>48</v>
      </c>
      <c r="B49" s="187"/>
      <c r="C49" s="189"/>
      <c r="D49" s="187"/>
      <c r="E49" s="189"/>
      <c r="F49" s="171">
        <v>16784</v>
      </c>
      <c r="G49" s="190">
        <f>E49-C49</f>
        <v>0</v>
      </c>
      <c r="H49" s="246">
        <f>D49-B49</f>
        <v>0</v>
      </c>
    </row>
    <row r="50" spans="1:8" ht="35.1" customHeight="1" thickTop="1" thickBot="1" x14ac:dyDescent="0.6">
      <c r="A50" s="263"/>
      <c r="B50" s="191"/>
      <c r="C50" s="193">
        <f>SUM(C48:C49)</f>
        <v>0</v>
      </c>
      <c r="D50" s="191"/>
      <c r="E50" s="193">
        <f>SUM(E48:E49)</f>
        <v>0</v>
      </c>
      <c r="F50" s="171"/>
      <c r="G50" s="296">
        <f>E50-C50</f>
        <v>0</v>
      </c>
      <c r="H50" s="264"/>
    </row>
    <row r="51" spans="1:8" ht="35.1" customHeight="1" thickTop="1" thickBot="1" x14ac:dyDescent="0.6">
      <c r="A51" s="265"/>
      <c r="B51" s="196"/>
      <c r="C51" s="198"/>
      <c r="D51" s="196"/>
      <c r="E51" s="198"/>
      <c r="F51" s="171"/>
      <c r="G51" s="284"/>
      <c r="H51" s="284"/>
    </row>
    <row r="52" spans="1:8" ht="35.1" customHeight="1" thickTop="1" thickBot="1" x14ac:dyDescent="0.6">
      <c r="A52" s="262" t="s">
        <v>123</v>
      </c>
      <c r="B52" s="196"/>
      <c r="C52" s="198"/>
      <c r="D52" s="196"/>
      <c r="E52" s="198"/>
      <c r="F52" s="171"/>
      <c r="G52" s="190">
        <f>E52-C52</f>
        <v>0</v>
      </c>
      <c r="H52" s="246">
        <f>D52-B52</f>
        <v>0</v>
      </c>
    </row>
    <row r="53" spans="1:8" ht="35.1" customHeight="1" thickTop="1" thickBot="1" x14ac:dyDescent="0.6">
      <c r="A53" s="262" t="s">
        <v>124</v>
      </c>
      <c r="B53" s="196"/>
      <c r="C53" s="198"/>
      <c r="D53" s="196"/>
      <c r="E53" s="198"/>
      <c r="F53" s="171"/>
      <c r="G53" s="190">
        <f>E53-C53</f>
        <v>0</v>
      </c>
      <c r="H53" s="246">
        <f>D53-B53</f>
        <v>0</v>
      </c>
    </row>
    <row r="54" spans="1:8" ht="35.1" customHeight="1" thickTop="1" thickBot="1" x14ac:dyDescent="0.6">
      <c r="A54" s="265"/>
      <c r="B54" s="196"/>
      <c r="C54" s="198">
        <f>SUM(C52:C53)</f>
        <v>0</v>
      </c>
      <c r="D54" s="196"/>
      <c r="E54" s="198">
        <f>SUM(E52:E53)</f>
        <v>0</v>
      </c>
      <c r="F54" s="171"/>
      <c r="G54" s="300">
        <f>E54-C54</f>
        <v>0</v>
      </c>
      <c r="H54" s="264"/>
    </row>
    <row r="55" spans="1:8" ht="35.1" customHeight="1" thickTop="1" x14ac:dyDescent="0.25">
      <c r="A55" s="350" t="s">
        <v>96</v>
      </c>
      <c r="B55" s="352" t="s">
        <v>2</v>
      </c>
      <c r="C55" s="354" t="s">
        <v>3</v>
      </c>
      <c r="D55" s="352" t="s">
        <v>2</v>
      </c>
      <c r="E55" s="354" t="s">
        <v>3</v>
      </c>
      <c r="F55" s="282"/>
      <c r="G55" s="356" t="s">
        <v>73</v>
      </c>
      <c r="H55" s="358" t="s">
        <v>74</v>
      </c>
    </row>
    <row r="56" spans="1:8" ht="35.1" customHeight="1" thickBot="1" x14ac:dyDescent="0.3">
      <c r="A56" s="351"/>
      <c r="B56" s="353"/>
      <c r="C56" s="355"/>
      <c r="D56" s="353"/>
      <c r="E56" s="355"/>
      <c r="F56" s="280"/>
      <c r="G56" s="357"/>
      <c r="H56" s="359"/>
    </row>
    <row r="57" spans="1:8" ht="35.1" customHeight="1" thickTop="1" thickBot="1" x14ac:dyDescent="0.6">
      <c r="A57" s="267" t="s">
        <v>53</v>
      </c>
      <c r="B57" s="200"/>
      <c r="C57" s="189"/>
      <c r="D57" s="200"/>
      <c r="E57" s="189"/>
      <c r="F57" s="171"/>
      <c r="G57" s="190">
        <f t="shared" ref="G57:G68" si="13">E57-C57</f>
        <v>0</v>
      </c>
      <c r="H57" s="246">
        <f t="shared" ref="H57:H67" si="14">D57-B57</f>
        <v>0</v>
      </c>
    </row>
    <row r="58" spans="1:8" ht="35.1" customHeight="1" thickTop="1" thickBot="1" x14ac:dyDescent="0.6">
      <c r="A58" s="267" t="s">
        <v>54</v>
      </c>
      <c r="B58" s="200"/>
      <c r="C58" s="189"/>
      <c r="D58" s="200"/>
      <c r="E58" s="189"/>
      <c r="F58" s="171"/>
      <c r="G58" s="190">
        <f t="shared" si="13"/>
        <v>0</v>
      </c>
      <c r="H58" s="246">
        <f t="shared" si="14"/>
        <v>0</v>
      </c>
    </row>
    <row r="59" spans="1:8" ht="35.1" customHeight="1" thickTop="1" thickBot="1" x14ac:dyDescent="0.6">
      <c r="A59" s="267"/>
      <c r="B59" s="200"/>
      <c r="C59" s="189">
        <f>SUM(C57:C58)</f>
        <v>0</v>
      </c>
      <c r="D59" s="200"/>
      <c r="E59" s="189">
        <f>SUM(E57:E58)</f>
        <v>0</v>
      </c>
      <c r="F59" s="171"/>
      <c r="G59" s="301">
        <f t="shared" si="13"/>
        <v>0</v>
      </c>
      <c r="H59" s="246"/>
    </row>
    <row r="60" spans="1:8" ht="35.1" customHeight="1" thickTop="1" thickBot="1" x14ac:dyDescent="0.6">
      <c r="A60" s="267" t="s">
        <v>51</v>
      </c>
      <c r="B60" s="200"/>
      <c r="C60" s="189"/>
      <c r="D60" s="200"/>
      <c r="E60" s="189"/>
      <c r="F60" s="171"/>
      <c r="G60" s="190">
        <f t="shared" si="13"/>
        <v>0</v>
      </c>
      <c r="H60" s="246">
        <f t="shared" si="14"/>
        <v>0</v>
      </c>
    </row>
    <row r="61" spans="1:8" ht="35.1" customHeight="1" thickTop="1" thickBot="1" x14ac:dyDescent="0.6">
      <c r="A61" s="267" t="s">
        <v>52</v>
      </c>
      <c r="B61" s="200"/>
      <c r="C61" s="189"/>
      <c r="D61" s="200"/>
      <c r="E61" s="189"/>
      <c r="F61" s="171"/>
      <c r="G61" s="190">
        <f t="shared" si="13"/>
        <v>0</v>
      </c>
      <c r="H61" s="246">
        <f t="shared" si="14"/>
        <v>0</v>
      </c>
    </row>
    <row r="62" spans="1:8" ht="35.1" customHeight="1" thickTop="1" thickBot="1" x14ac:dyDescent="0.6">
      <c r="A62" s="267"/>
      <c r="B62" s="200"/>
      <c r="C62" s="189">
        <f t="shared" ref="C62" si="15">SUM(C60:C61)</f>
        <v>0</v>
      </c>
      <c r="D62" s="200"/>
      <c r="E62" s="189">
        <f t="shared" ref="E62" si="16">SUM(E60:E61)</f>
        <v>0</v>
      </c>
      <c r="F62" s="171"/>
      <c r="G62" s="301">
        <f t="shared" si="13"/>
        <v>0</v>
      </c>
      <c r="H62" s="246"/>
    </row>
    <row r="63" spans="1:8" ht="35.1" customHeight="1" thickTop="1" thickBot="1" x14ac:dyDescent="0.6">
      <c r="A63" s="267" t="s">
        <v>59</v>
      </c>
      <c r="B63" s="200"/>
      <c r="C63" s="189"/>
      <c r="D63" s="200"/>
      <c r="E63" s="189"/>
      <c r="G63" s="190">
        <f t="shared" si="13"/>
        <v>0</v>
      </c>
      <c r="H63" s="246">
        <f t="shared" si="14"/>
        <v>0</v>
      </c>
    </row>
    <row r="64" spans="1:8" ht="35.1" customHeight="1" thickTop="1" thickBot="1" x14ac:dyDescent="0.6">
      <c r="A64" s="267" t="s">
        <v>60</v>
      </c>
      <c r="B64" s="200"/>
      <c r="C64" s="189"/>
      <c r="D64" s="200"/>
      <c r="E64" s="189"/>
      <c r="G64" s="190">
        <f t="shared" si="13"/>
        <v>0</v>
      </c>
      <c r="H64" s="246">
        <f t="shared" si="14"/>
        <v>0</v>
      </c>
    </row>
    <row r="65" spans="1:8" ht="35.1" customHeight="1" thickTop="1" thickBot="1" x14ac:dyDescent="0.6">
      <c r="A65" s="267"/>
      <c r="B65" s="200"/>
      <c r="C65" s="189">
        <f t="shared" ref="C65" si="17">SUM(C63:C64)</f>
        <v>0</v>
      </c>
      <c r="D65" s="200"/>
      <c r="E65" s="189">
        <f t="shared" ref="E65" si="18">SUM(E63:E64)</f>
        <v>0</v>
      </c>
      <c r="G65" s="301">
        <f t="shared" si="13"/>
        <v>0</v>
      </c>
      <c r="H65" s="246"/>
    </row>
    <row r="66" spans="1:8" ht="35.1" customHeight="1" thickTop="1" thickBot="1" x14ac:dyDescent="0.6">
      <c r="A66" s="267" t="s">
        <v>61</v>
      </c>
      <c r="B66" s="200"/>
      <c r="C66" s="189"/>
      <c r="D66" s="200"/>
      <c r="E66" s="189"/>
      <c r="G66" s="190">
        <f t="shared" si="13"/>
        <v>0</v>
      </c>
      <c r="H66" s="246">
        <f t="shared" si="14"/>
        <v>0</v>
      </c>
    </row>
    <row r="67" spans="1:8" ht="35.1" customHeight="1" thickTop="1" thickBot="1" x14ac:dyDescent="0.6">
      <c r="A67" s="267" t="s">
        <v>62</v>
      </c>
      <c r="B67" s="200"/>
      <c r="C67" s="189"/>
      <c r="D67" s="200"/>
      <c r="E67" s="189"/>
      <c r="G67" s="190">
        <f t="shared" si="13"/>
        <v>0</v>
      </c>
      <c r="H67" s="246">
        <f t="shared" si="14"/>
        <v>0</v>
      </c>
    </row>
    <row r="68" spans="1:8" ht="35.1" customHeight="1" thickTop="1" thickBot="1" x14ac:dyDescent="0.6">
      <c r="A68" s="268"/>
      <c r="B68" s="200"/>
      <c r="C68" s="189">
        <f t="shared" ref="C68" si="19">SUM(C66:C67)</f>
        <v>0</v>
      </c>
      <c r="D68" s="200"/>
      <c r="E68" s="189">
        <f t="shared" ref="E68" si="20">SUM(E66:E67)</f>
        <v>0</v>
      </c>
      <c r="G68" s="296">
        <f t="shared" si="13"/>
        <v>0</v>
      </c>
      <c r="H68" s="264"/>
    </row>
    <row r="69" spans="1:8" ht="35.1" customHeight="1" thickTop="1" thickBot="1" x14ac:dyDescent="0.6">
      <c r="A69" s="269"/>
      <c r="B69" s="207"/>
      <c r="C69" s="209"/>
      <c r="D69" s="207"/>
      <c r="E69" s="209"/>
      <c r="G69" s="210"/>
      <c r="H69" s="270"/>
    </row>
    <row r="70" spans="1:8" ht="35.1" customHeight="1" thickTop="1" thickBot="1" x14ac:dyDescent="0.6">
      <c r="A70" s="267" t="s">
        <v>83</v>
      </c>
      <c r="B70" s="200"/>
      <c r="C70" s="189"/>
      <c r="D70" s="200"/>
      <c r="E70" s="189"/>
      <c r="F70" s="171"/>
      <c r="G70" s="190">
        <f t="shared" ref="G70:G75" si="21">E70-C70</f>
        <v>0</v>
      </c>
      <c r="H70" s="246">
        <f t="shared" ref="H70:H74" si="22">D70-B70</f>
        <v>0</v>
      </c>
    </row>
    <row r="71" spans="1:8" ht="35.1" customHeight="1" thickTop="1" thickBot="1" x14ac:dyDescent="0.6">
      <c r="A71" s="267" t="s">
        <v>84</v>
      </c>
      <c r="B71" s="200"/>
      <c r="C71" s="189"/>
      <c r="D71" s="200"/>
      <c r="E71" s="189"/>
      <c r="F71" s="171"/>
      <c r="G71" s="190">
        <f t="shared" si="21"/>
        <v>0</v>
      </c>
      <c r="H71" s="246">
        <f t="shared" si="22"/>
        <v>0</v>
      </c>
    </row>
    <row r="72" spans="1:8" ht="35.1" customHeight="1" thickTop="1" thickBot="1" x14ac:dyDescent="0.6">
      <c r="A72" s="267"/>
      <c r="B72" s="200"/>
      <c r="C72" s="189">
        <f>SUM(C70:C71)</f>
        <v>0</v>
      </c>
      <c r="D72" s="200"/>
      <c r="E72" s="189">
        <f>SUM(E70:E71)</f>
        <v>0</v>
      </c>
      <c r="F72" s="171"/>
      <c r="G72" s="295">
        <f t="shared" si="21"/>
        <v>0</v>
      </c>
      <c r="H72" s="246">
        <f t="shared" si="22"/>
        <v>0</v>
      </c>
    </row>
    <row r="73" spans="1:8" ht="35.1" customHeight="1" thickTop="1" thickBot="1" x14ac:dyDescent="0.6">
      <c r="A73" s="267" t="s">
        <v>57</v>
      </c>
      <c r="B73" s="200"/>
      <c r="C73" s="189"/>
      <c r="D73" s="200"/>
      <c r="E73" s="189"/>
      <c r="F73" s="171"/>
      <c r="G73" s="190">
        <f t="shared" si="21"/>
        <v>0</v>
      </c>
      <c r="H73" s="246">
        <f t="shared" si="22"/>
        <v>0</v>
      </c>
    </row>
    <row r="74" spans="1:8" ht="35.1" customHeight="1" thickTop="1" thickBot="1" x14ac:dyDescent="0.6">
      <c r="A74" s="267" t="s">
        <v>58</v>
      </c>
      <c r="B74" s="200"/>
      <c r="C74" s="203"/>
      <c r="D74" s="200"/>
      <c r="E74" s="203"/>
      <c r="G74" s="190">
        <f t="shared" si="21"/>
        <v>0</v>
      </c>
      <c r="H74" s="246">
        <f t="shared" si="22"/>
        <v>0</v>
      </c>
    </row>
    <row r="75" spans="1:8" ht="35.1" customHeight="1" thickTop="1" thickBot="1" x14ac:dyDescent="0.6">
      <c r="A75" s="268"/>
      <c r="B75" s="204"/>
      <c r="C75" s="206">
        <f>SUM(C73:C74)</f>
        <v>0</v>
      </c>
      <c r="D75" s="204"/>
      <c r="E75" s="206">
        <f>SUM(E73:E74)</f>
        <v>0</v>
      </c>
      <c r="G75" s="296">
        <f t="shared" si="21"/>
        <v>0</v>
      </c>
      <c r="H75" s="264"/>
    </row>
    <row r="76" spans="1:8" ht="35.1" customHeight="1" thickTop="1" thickBot="1" x14ac:dyDescent="0.6">
      <c r="A76" s="269"/>
      <c r="B76" s="207"/>
      <c r="C76" s="209"/>
      <c r="D76" s="207"/>
      <c r="E76" s="209"/>
      <c r="G76" s="210"/>
      <c r="H76" s="271"/>
    </row>
    <row r="77" spans="1:8" ht="35.1" customHeight="1" thickTop="1" thickBot="1" x14ac:dyDescent="0.6">
      <c r="A77" s="267" t="s">
        <v>67</v>
      </c>
      <c r="B77" s="200"/>
      <c r="C77" s="203"/>
      <c r="D77" s="200"/>
      <c r="E77" s="203"/>
      <c r="G77" s="190">
        <f t="shared" ref="G77:G85" si="23">E77-C77</f>
        <v>0</v>
      </c>
      <c r="H77" s="246">
        <f t="shared" ref="H77:H84" si="24">D77-B77</f>
        <v>0</v>
      </c>
    </row>
    <row r="78" spans="1:8" ht="35.1" customHeight="1" thickTop="1" thickBot="1" x14ac:dyDescent="0.6">
      <c r="A78" s="267" t="s">
        <v>68</v>
      </c>
      <c r="B78" s="200"/>
      <c r="C78" s="203"/>
      <c r="D78" s="200"/>
      <c r="E78" s="203"/>
      <c r="G78" s="190">
        <f t="shared" si="23"/>
        <v>0</v>
      </c>
      <c r="H78" s="246">
        <f t="shared" si="24"/>
        <v>0</v>
      </c>
    </row>
    <row r="79" spans="1:8" ht="35.1" customHeight="1" thickTop="1" thickBot="1" x14ac:dyDescent="0.6">
      <c r="A79" s="267"/>
      <c r="B79" s="200"/>
      <c r="C79" s="203">
        <f>SUM(C77:C78)</f>
        <v>0</v>
      </c>
      <c r="D79" s="200"/>
      <c r="E79" s="203">
        <f>SUM(E77:E78)</f>
        <v>0</v>
      </c>
      <c r="G79" s="301">
        <f t="shared" si="23"/>
        <v>0</v>
      </c>
      <c r="H79" s="246">
        <f t="shared" si="24"/>
        <v>0</v>
      </c>
    </row>
    <row r="80" spans="1:8" ht="35.1" customHeight="1" thickTop="1" thickBot="1" x14ac:dyDescent="0.6">
      <c r="A80" s="267" t="s">
        <v>69</v>
      </c>
      <c r="B80" s="200"/>
      <c r="C80" s="203"/>
      <c r="D80" s="200"/>
      <c r="E80" s="203"/>
      <c r="G80" s="190">
        <f t="shared" si="23"/>
        <v>0</v>
      </c>
      <c r="H80" s="246">
        <f t="shared" si="24"/>
        <v>0</v>
      </c>
    </row>
    <row r="81" spans="1:8" ht="35.1" customHeight="1" thickTop="1" thickBot="1" x14ac:dyDescent="0.6">
      <c r="A81" s="267" t="s">
        <v>70</v>
      </c>
      <c r="B81" s="200"/>
      <c r="C81" s="203"/>
      <c r="D81" s="200"/>
      <c r="E81" s="203"/>
      <c r="G81" s="190">
        <f t="shared" si="23"/>
        <v>0</v>
      </c>
      <c r="H81" s="246">
        <f t="shared" si="24"/>
        <v>0</v>
      </c>
    </row>
    <row r="82" spans="1:8" ht="35.1" customHeight="1" thickTop="1" thickBot="1" x14ac:dyDescent="0.6">
      <c r="A82" s="267"/>
      <c r="B82" s="200"/>
      <c r="C82" s="203">
        <f>SUM(C80:C81)</f>
        <v>0</v>
      </c>
      <c r="D82" s="200"/>
      <c r="E82" s="203">
        <f>SUM(E80:E81)</f>
        <v>0</v>
      </c>
      <c r="G82" s="301">
        <f t="shared" si="23"/>
        <v>0</v>
      </c>
      <c r="H82" s="246"/>
    </row>
    <row r="83" spans="1:8" ht="35.1" customHeight="1" thickTop="1" thickBot="1" x14ac:dyDescent="0.6">
      <c r="A83" s="267" t="s">
        <v>71</v>
      </c>
      <c r="B83" s="200"/>
      <c r="C83" s="203"/>
      <c r="D83" s="200"/>
      <c r="E83" s="203"/>
      <c r="G83" s="190">
        <f t="shared" si="23"/>
        <v>0</v>
      </c>
      <c r="H83" s="246">
        <f t="shared" si="24"/>
        <v>0</v>
      </c>
    </row>
    <row r="84" spans="1:8" ht="35.1" customHeight="1" thickTop="1" thickBot="1" x14ac:dyDescent="0.6">
      <c r="A84" s="267" t="s">
        <v>72</v>
      </c>
      <c r="B84" s="200"/>
      <c r="C84" s="203"/>
      <c r="D84" s="200"/>
      <c r="E84" s="203"/>
      <c r="G84" s="190">
        <f t="shared" si="23"/>
        <v>0</v>
      </c>
      <c r="H84" s="246">
        <f t="shared" si="24"/>
        <v>0</v>
      </c>
    </row>
    <row r="85" spans="1:8" ht="35.1" customHeight="1" thickTop="1" thickBot="1" x14ac:dyDescent="0.6">
      <c r="A85" s="268"/>
      <c r="B85" s="205"/>
      <c r="C85" s="206">
        <f>SUM(C83:C84)</f>
        <v>0</v>
      </c>
      <c r="D85" s="205"/>
      <c r="E85" s="206">
        <f>SUM(E83:E84)</f>
        <v>0</v>
      </c>
      <c r="G85" s="296">
        <f t="shared" si="23"/>
        <v>0</v>
      </c>
      <c r="H85" s="264"/>
    </row>
    <row r="86" spans="1:8" ht="35.1" customHeight="1" thickTop="1" thickBot="1" x14ac:dyDescent="0.6">
      <c r="A86" s="272"/>
      <c r="B86" s="211"/>
      <c r="C86" s="165"/>
      <c r="D86" s="211"/>
      <c r="E86" s="165"/>
      <c r="G86" s="167"/>
      <c r="H86" s="251"/>
    </row>
    <row r="87" spans="1:8" ht="35.1" customHeight="1" thickTop="1" thickBot="1" x14ac:dyDescent="0.5">
      <c r="A87" s="344" t="s">
        <v>85</v>
      </c>
      <c r="B87" s="345"/>
      <c r="C87" s="345"/>
      <c r="D87" s="345"/>
      <c r="E87" s="345"/>
      <c r="F87" s="345"/>
      <c r="G87" s="345"/>
      <c r="H87" s="346"/>
    </row>
    <row r="88" spans="1:8" ht="35.1" customHeight="1" thickTop="1" thickBot="1" x14ac:dyDescent="0.6">
      <c r="A88" s="273"/>
      <c r="B88" s="212"/>
      <c r="C88" s="213"/>
      <c r="D88" s="212"/>
      <c r="E88" s="213"/>
      <c r="G88" s="214"/>
      <c r="H88" s="274"/>
    </row>
    <row r="89" spans="1:8" ht="35.1" customHeight="1" thickTop="1" thickBot="1" x14ac:dyDescent="0.6">
      <c r="A89" s="273" t="s">
        <v>63</v>
      </c>
      <c r="B89" s="212"/>
      <c r="C89" s="213"/>
      <c r="D89" s="212"/>
      <c r="E89" s="213"/>
      <c r="G89" s="163">
        <f t="shared" ref="G89:G94" si="25">E89-C89</f>
        <v>0</v>
      </c>
      <c r="H89" s="238">
        <f t="shared" ref="H89:H93" si="26">D89-B89</f>
        <v>0</v>
      </c>
    </row>
    <row r="90" spans="1:8" ht="35.1" customHeight="1" thickTop="1" thickBot="1" x14ac:dyDescent="0.6">
      <c r="A90" s="273" t="s">
        <v>64</v>
      </c>
      <c r="B90" s="212"/>
      <c r="C90" s="213"/>
      <c r="D90" s="212"/>
      <c r="E90" s="213"/>
      <c r="G90" s="163">
        <f t="shared" si="25"/>
        <v>0</v>
      </c>
      <c r="H90" s="238">
        <f t="shared" si="26"/>
        <v>0</v>
      </c>
    </row>
    <row r="91" spans="1:8" ht="35.1" customHeight="1" thickTop="1" thickBot="1" x14ac:dyDescent="0.6">
      <c r="A91" s="273"/>
      <c r="B91" s="212"/>
      <c r="C91" s="213">
        <f>SUM(C89:C90)</f>
        <v>0</v>
      </c>
      <c r="D91" s="212"/>
      <c r="E91" s="213">
        <f>SUM(E89:E90)</f>
        <v>0</v>
      </c>
      <c r="G91" s="294">
        <f t="shared" si="25"/>
        <v>0</v>
      </c>
      <c r="H91" s="238"/>
    </row>
    <row r="92" spans="1:8" ht="35.1" customHeight="1" thickTop="1" thickBot="1" x14ac:dyDescent="0.6">
      <c r="A92" s="273" t="s">
        <v>65</v>
      </c>
      <c r="B92" s="212"/>
      <c r="C92" s="213"/>
      <c r="D92" s="212"/>
      <c r="E92" s="213"/>
      <c r="G92" s="163">
        <f t="shared" si="25"/>
        <v>0</v>
      </c>
      <c r="H92" s="238">
        <f t="shared" si="26"/>
        <v>0</v>
      </c>
    </row>
    <row r="93" spans="1:8" ht="35.1" customHeight="1" thickTop="1" thickBot="1" x14ac:dyDescent="0.6">
      <c r="A93" s="273" t="s">
        <v>66</v>
      </c>
      <c r="B93" s="212"/>
      <c r="C93" s="213"/>
      <c r="D93" s="212"/>
      <c r="E93" s="213"/>
      <c r="G93" s="163">
        <f t="shared" si="25"/>
        <v>0</v>
      </c>
      <c r="H93" s="238">
        <f t="shared" si="26"/>
        <v>0</v>
      </c>
    </row>
    <row r="94" spans="1:8" ht="35.1" customHeight="1" thickTop="1" thickBot="1" x14ac:dyDescent="0.6">
      <c r="A94" s="275"/>
      <c r="B94" s="276"/>
      <c r="C94" s="278">
        <f>SUM(C92:C93)</f>
        <v>0</v>
      </c>
      <c r="D94" s="276"/>
      <c r="E94" s="278">
        <f>SUM(E92:E93)</f>
        <v>0</v>
      </c>
      <c r="F94" s="279"/>
      <c r="G94" s="307">
        <f t="shared" si="25"/>
        <v>0</v>
      </c>
      <c r="H94" s="244"/>
    </row>
    <row r="95" spans="1:8" x14ac:dyDescent="0.55000000000000004">
      <c r="A95" s="77"/>
      <c r="B95" s="215"/>
      <c r="C95" s="217"/>
      <c r="D95" s="215"/>
      <c r="E95" s="217"/>
      <c r="F95" s="247"/>
      <c r="G95" s="218"/>
      <c r="H95" s="219"/>
    </row>
    <row r="96" spans="1:8" x14ac:dyDescent="0.55000000000000004">
      <c r="A96" s="74"/>
      <c r="B96" s="220"/>
      <c r="C96" s="222"/>
      <c r="D96" s="220"/>
      <c r="E96" s="222"/>
      <c r="G96" s="223"/>
      <c r="H96" s="224"/>
    </row>
    <row r="97" ht="25.5" customHeight="1" x14ac:dyDescent="0.55000000000000004"/>
  </sheetData>
  <mergeCells count="19">
    <mergeCell ref="B1:C1"/>
    <mergeCell ref="D1:E1"/>
    <mergeCell ref="A2:H2"/>
    <mergeCell ref="A3:A4"/>
    <mergeCell ref="B3:B4"/>
    <mergeCell ref="C3:C4"/>
    <mergeCell ref="D3:D4"/>
    <mergeCell ref="E3:E4"/>
    <mergeCell ref="G3:G4"/>
    <mergeCell ref="H3:H4"/>
    <mergeCell ref="A87:H87"/>
    <mergeCell ref="A42:H42"/>
    <mergeCell ref="A55:A56"/>
    <mergeCell ref="B55:B56"/>
    <mergeCell ref="C55:C56"/>
    <mergeCell ref="D55:D56"/>
    <mergeCell ref="E55:E56"/>
    <mergeCell ref="G55:G56"/>
    <mergeCell ref="H55:H56"/>
  </mergeCells>
  <phoneticPr fontId="2" type="noConversion"/>
  <pageMargins left="0.25" right="0.25" top="0.75" bottom="0.75" header="0.3" footer="0.3"/>
  <pageSetup paperSize="9" scale="35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9"/>
  <sheetViews>
    <sheetView workbookViewId="0">
      <selection activeCell="C2" sqref="A1:C65536"/>
    </sheetView>
  </sheetViews>
  <sheetFormatPr defaultRowHeight="14.25" x14ac:dyDescent="0.25"/>
  <cols>
    <col min="1" max="6" width="25.83203125" style="3" customWidth="1"/>
    <col min="7" max="16384" width="9.33203125" style="3"/>
  </cols>
  <sheetData>
    <row r="1" spans="1:6" ht="25.5" x14ac:dyDescent="0.4">
      <c r="A1" s="405" t="s">
        <v>26</v>
      </c>
      <c r="B1" s="406"/>
      <c r="C1" s="406"/>
      <c r="D1" s="405" t="s">
        <v>27</v>
      </c>
      <c r="E1" s="406"/>
      <c r="F1" s="407"/>
    </row>
    <row r="2" spans="1:6" ht="27.75" x14ac:dyDescent="0.4">
      <c r="A2" s="5" t="s">
        <v>0</v>
      </c>
      <c r="B2" s="4" t="s">
        <v>2</v>
      </c>
      <c r="C2" s="4" t="s">
        <v>3</v>
      </c>
      <c r="D2" s="5" t="s">
        <v>0</v>
      </c>
      <c r="E2" s="4" t="s">
        <v>2</v>
      </c>
      <c r="F2" s="6" t="s">
        <v>3</v>
      </c>
    </row>
    <row r="3" spans="1:6" ht="19.5" x14ac:dyDescent="0.3">
      <c r="A3" s="7" t="s">
        <v>6</v>
      </c>
      <c r="B3" s="1">
        <v>134</v>
      </c>
      <c r="C3" s="1">
        <v>53687</v>
      </c>
      <c r="D3" s="7" t="s">
        <v>6</v>
      </c>
      <c r="E3" s="15">
        <v>113</v>
      </c>
      <c r="F3" s="8">
        <v>48704</v>
      </c>
    </row>
    <row r="4" spans="1:6" ht="19.5" x14ac:dyDescent="0.3">
      <c r="A4" s="7" t="s">
        <v>23</v>
      </c>
      <c r="B4" s="1">
        <v>58</v>
      </c>
      <c r="C4" s="1">
        <v>26770</v>
      </c>
      <c r="D4" s="7" t="s">
        <v>23</v>
      </c>
      <c r="E4" s="15">
        <v>47</v>
      </c>
      <c r="F4" s="8">
        <v>19219</v>
      </c>
    </row>
    <row r="5" spans="1:6" ht="19.5" x14ac:dyDescent="0.3">
      <c r="A5" s="7" t="s">
        <v>1</v>
      </c>
      <c r="B5" s="1">
        <v>13</v>
      </c>
      <c r="C5" s="1">
        <v>33540</v>
      </c>
      <c r="D5" s="7" t="s">
        <v>1</v>
      </c>
      <c r="E5" s="15">
        <v>14</v>
      </c>
      <c r="F5" s="8">
        <v>24964</v>
      </c>
    </row>
    <row r="6" spans="1:6" ht="19.5" x14ac:dyDescent="0.3">
      <c r="A6" s="7"/>
      <c r="B6" s="1"/>
      <c r="C6" s="1"/>
      <c r="D6" s="7"/>
      <c r="E6" s="1"/>
      <c r="F6" s="8"/>
    </row>
    <row r="7" spans="1:6" ht="19.5" x14ac:dyDescent="0.3">
      <c r="A7" s="7" t="s">
        <v>7</v>
      </c>
      <c r="B7" s="1">
        <v>62</v>
      </c>
      <c r="C7" s="1">
        <v>33163</v>
      </c>
      <c r="D7" s="7" t="s">
        <v>7</v>
      </c>
      <c r="E7" s="1">
        <v>69</v>
      </c>
      <c r="F7" s="8">
        <v>40542</v>
      </c>
    </row>
    <row r="8" spans="1:6" ht="19.5" x14ac:dyDescent="0.3">
      <c r="A8" s="7" t="s">
        <v>8</v>
      </c>
      <c r="B8" s="1">
        <v>33</v>
      </c>
      <c r="C8" s="1">
        <v>23448</v>
      </c>
      <c r="D8" s="7" t="s">
        <v>8</v>
      </c>
      <c r="E8" s="1">
        <v>45</v>
      </c>
      <c r="F8" s="8">
        <v>24021</v>
      </c>
    </row>
    <row r="9" spans="1:6" ht="19.5" x14ac:dyDescent="0.3">
      <c r="A9" s="7" t="s">
        <v>5</v>
      </c>
      <c r="B9" s="1">
        <v>63</v>
      </c>
      <c r="C9" s="1">
        <v>19759</v>
      </c>
      <c r="D9" s="7" t="s">
        <v>5</v>
      </c>
      <c r="E9" s="1">
        <v>43</v>
      </c>
      <c r="F9" s="8">
        <v>17974</v>
      </c>
    </row>
    <row r="10" spans="1:6" ht="19.5" x14ac:dyDescent="0.3">
      <c r="A10" s="7"/>
      <c r="B10" s="1"/>
      <c r="C10" s="1"/>
      <c r="D10" s="7"/>
      <c r="E10" s="1"/>
      <c r="F10" s="8"/>
    </row>
    <row r="11" spans="1:6" ht="19.5" x14ac:dyDescent="0.3">
      <c r="A11" s="7" t="s">
        <v>9</v>
      </c>
      <c r="B11" s="1">
        <v>17</v>
      </c>
      <c r="C11" s="1">
        <v>7544</v>
      </c>
      <c r="D11" s="7" t="s">
        <v>9</v>
      </c>
      <c r="E11" s="1">
        <v>44</v>
      </c>
      <c r="F11" s="8">
        <v>17085</v>
      </c>
    </row>
    <row r="12" spans="1:6" ht="19.5" x14ac:dyDescent="0.3">
      <c r="A12" s="7" t="s">
        <v>11</v>
      </c>
      <c r="B12" s="1">
        <v>18</v>
      </c>
      <c r="C12" s="1">
        <v>36999</v>
      </c>
      <c r="D12" s="7" t="s">
        <v>11</v>
      </c>
      <c r="E12" s="15">
        <v>17</v>
      </c>
      <c r="F12" s="8">
        <v>48215</v>
      </c>
    </row>
    <row r="13" spans="1:6" ht="19.5" x14ac:dyDescent="0.3">
      <c r="A13" s="7" t="s">
        <v>21</v>
      </c>
      <c r="B13" s="1">
        <v>77</v>
      </c>
      <c r="C13" s="1">
        <v>45724</v>
      </c>
      <c r="D13" s="7" t="s">
        <v>21</v>
      </c>
      <c r="E13" s="15">
        <v>67</v>
      </c>
      <c r="F13" s="8">
        <v>36072</v>
      </c>
    </row>
    <row r="14" spans="1:6" ht="19.5" x14ac:dyDescent="0.3">
      <c r="A14" s="7"/>
      <c r="B14" s="1"/>
      <c r="C14" s="1"/>
      <c r="D14" s="7"/>
      <c r="E14" s="1"/>
      <c r="F14" s="8"/>
    </row>
    <row r="15" spans="1:6" ht="19.5" x14ac:dyDescent="0.3">
      <c r="A15" s="7" t="s">
        <v>19</v>
      </c>
      <c r="B15" s="1">
        <v>12</v>
      </c>
      <c r="C15" s="1">
        <v>29207</v>
      </c>
      <c r="D15" s="7" t="s">
        <v>19</v>
      </c>
      <c r="E15" s="1">
        <v>9</v>
      </c>
      <c r="F15" s="8">
        <v>25126</v>
      </c>
    </row>
    <row r="16" spans="1:6" ht="19.5" x14ac:dyDescent="0.3">
      <c r="A16" s="7" t="s">
        <v>12</v>
      </c>
      <c r="B16" s="1">
        <v>4</v>
      </c>
      <c r="C16" s="1">
        <v>10533</v>
      </c>
      <c r="D16" s="7" t="s">
        <v>12</v>
      </c>
      <c r="E16" s="1">
        <v>11</v>
      </c>
      <c r="F16" s="8">
        <v>35120</v>
      </c>
    </row>
    <row r="17" spans="1:6" ht="19.5" x14ac:dyDescent="0.3">
      <c r="A17" s="7"/>
      <c r="B17" s="1"/>
      <c r="C17" s="1"/>
      <c r="D17" s="7"/>
      <c r="E17" s="1"/>
      <c r="F17" s="8"/>
    </row>
    <row r="18" spans="1:6" ht="19.5" x14ac:dyDescent="0.3">
      <c r="A18" s="9" t="s">
        <v>13</v>
      </c>
      <c r="B18" s="2">
        <v>23</v>
      </c>
      <c r="C18" s="1">
        <v>17461</v>
      </c>
      <c r="D18" s="9" t="s">
        <v>13</v>
      </c>
      <c r="E18" s="2">
        <v>18</v>
      </c>
      <c r="F18" s="8">
        <v>13491</v>
      </c>
    </row>
    <row r="19" spans="1:6" ht="19.5" x14ac:dyDescent="0.3">
      <c r="A19" s="9" t="s">
        <v>18</v>
      </c>
      <c r="B19" s="2">
        <v>40</v>
      </c>
      <c r="C19" s="1">
        <v>38710</v>
      </c>
      <c r="D19" s="9" t="s">
        <v>18</v>
      </c>
      <c r="E19" s="16">
        <v>21</v>
      </c>
      <c r="F19" s="8">
        <v>17683</v>
      </c>
    </row>
    <row r="20" spans="1:6" ht="19.5" x14ac:dyDescent="0.3">
      <c r="A20" s="9" t="s">
        <v>14</v>
      </c>
      <c r="B20" s="2">
        <v>9</v>
      </c>
      <c r="C20" s="1">
        <v>40076</v>
      </c>
      <c r="D20" s="9" t="s">
        <v>14</v>
      </c>
      <c r="E20" s="16">
        <v>8</v>
      </c>
      <c r="F20" s="8">
        <v>27725</v>
      </c>
    </row>
    <row r="21" spans="1:6" ht="19.5" x14ac:dyDescent="0.3">
      <c r="A21" s="9" t="s">
        <v>15</v>
      </c>
      <c r="B21" s="2">
        <v>13</v>
      </c>
      <c r="C21" s="2">
        <v>22461</v>
      </c>
      <c r="D21" s="9" t="s">
        <v>15</v>
      </c>
      <c r="E21" s="2">
        <v>13</v>
      </c>
      <c r="F21" s="10">
        <v>17162</v>
      </c>
    </row>
    <row r="22" spans="1:6" ht="19.5" x14ac:dyDescent="0.3">
      <c r="A22" s="9" t="s">
        <v>20</v>
      </c>
      <c r="B22" s="2">
        <v>12</v>
      </c>
      <c r="C22" s="2">
        <v>20149</v>
      </c>
      <c r="D22" s="9" t="s">
        <v>20</v>
      </c>
      <c r="E22" s="2">
        <v>7</v>
      </c>
      <c r="F22" s="10">
        <v>16159</v>
      </c>
    </row>
    <row r="23" spans="1:6" ht="19.5" x14ac:dyDescent="0.3">
      <c r="A23" s="9" t="s">
        <v>22</v>
      </c>
      <c r="B23" s="2">
        <v>12</v>
      </c>
      <c r="C23" s="2">
        <v>20426</v>
      </c>
      <c r="D23" s="9" t="s">
        <v>22</v>
      </c>
      <c r="E23" s="2">
        <v>9</v>
      </c>
      <c r="F23" s="10">
        <v>16061</v>
      </c>
    </row>
    <row r="24" spans="1:6" ht="19.5" x14ac:dyDescent="0.3">
      <c r="A24" s="9"/>
      <c r="B24" s="2"/>
      <c r="C24" s="2"/>
      <c r="D24" s="9"/>
      <c r="E24" s="2"/>
      <c r="F24" s="10"/>
    </row>
    <row r="25" spans="1:6" ht="19.5" x14ac:dyDescent="0.3">
      <c r="A25" s="9" t="s">
        <v>16</v>
      </c>
      <c r="B25" s="2">
        <v>27</v>
      </c>
      <c r="C25" s="2">
        <v>16556</v>
      </c>
      <c r="D25" s="9" t="s">
        <v>16</v>
      </c>
      <c r="E25" s="2">
        <v>20</v>
      </c>
      <c r="F25" s="10">
        <v>17643</v>
      </c>
    </row>
    <row r="26" spans="1:6" ht="19.5" x14ac:dyDescent="0.3">
      <c r="A26" s="9" t="s">
        <v>17</v>
      </c>
      <c r="B26" s="2">
        <v>30</v>
      </c>
      <c r="C26" s="2">
        <v>35479</v>
      </c>
      <c r="D26" s="9" t="s">
        <v>17</v>
      </c>
      <c r="E26" s="2">
        <v>29</v>
      </c>
      <c r="F26" s="10">
        <v>33719</v>
      </c>
    </row>
    <row r="27" spans="1:6" ht="19.5" x14ac:dyDescent="0.3">
      <c r="A27" s="9"/>
      <c r="B27" s="2"/>
      <c r="C27" s="2"/>
      <c r="D27" s="9"/>
      <c r="E27" s="2"/>
      <c r="F27" s="10"/>
    </row>
    <row r="28" spans="1:6" ht="19.5" x14ac:dyDescent="0.3">
      <c r="A28" s="9" t="s">
        <v>24</v>
      </c>
      <c r="B28" s="2">
        <v>24</v>
      </c>
      <c r="C28" s="2">
        <v>79262</v>
      </c>
      <c r="D28" s="9" t="s">
        <v>24</v>
      </c>
      <c r="E28" s="2">
        <v>22</v>
      </c>
      <c r="F28" s="10">
        <v>59493</v>
      </c>
    </row>
    <row r="29" spans="1:6" ht="20.25" thickBot="1" x14ac:dyDescent="0.35">
      <c r="A29" s="11" t="s">
        <v>25</v>
      </c>
      <c r="B29" s="12">
        <v>12</v>
      </c>
      <c r="C29" s="12">
        <v>21057</v>
      </c>
      <c r="D29" s="11" t="s">
        <v>25</v>
      </c>
      <c r="E29" s="12">
        <v>16</v>
      </c>
      <c r="F29" s="13">
        <v>33942</v>
      </c>
    </row>
  </sheetData>
  <mergeCells count="2">
    <mergeCell ref="A1:C1"/>
    <mergeCell ref="D1:F1"/>
  </mergeCells>
  <phoneticPr fontId="2" type="noConversion"/>
  <pageMargins left="0.25" right="0.25" top="0.75" bottom="0.75" header="0.3" footer="0.3"/>
  <pageSetup paperSize="9" scale="91" fitToWidth="0" orientation="landscape" r:id="rId1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29"/>
  <sheetViews>
    <sheetView workbookViewId="0">
      <selection activeCell="D3" sqref="D2:F3"/>
    </sheetView>
  </sheetViews>
  <sheetFormatPr defaultRowHeight="14.25" x14ac:dyDescent="0.25"/>
  <cols>
    <col min="1" max="7" width="25.83203125" style="3" customWidth="1"/>
    <col min="8" max="16384" width="9.33203125" style="3"/>
  </cols>
  <sheetData>
    <row r="1" spans="1:7" ht="25.5" x14ac:dyDescent="0.4">
      <c r="A1" s="405" t="s">
        <v>4</v>
      </c>
      <c r="B1" s="406"/>
      <c r="C1" s="407"/>
      <c r="D1" s="405" t="s">
        <v>26</v>
      </c>
      <c r="E1" s="406"/>
      <c r="F1" s="406"/>
      <c r="G1" s="14"/>
    </row>
    <row r="2" spans="1:7" ht="27.75" x14ac:dyDescent="0.4">
      <c r="A2" s="5" t="s">
        <v>0</v>
      </c>
      <c r="B2" s="4" t="s">
        <v>2</v>
      </c>
      <c r="C2" s="6" t="s">
        <v>3</v>
      </c>
      <c r="D2" s="5" t="s">
        <v>0</v>
      </c>
      <c r="E2" s="4" t="s">
        <v>2</v>
      </c>
      <c r="F2" s="4" t="s">
        <v>3</v>
      </c>
      <c r="G2" s="10"/>
    </row>
    <row r="3" spans="1:7" ht="19.5" x14ac:dyDescent="0.3">
      <c r="A3" s="7" t="s">
        <v>6</v>
      </c>
      <c r="B3" s="1">
        <v>123</v>
      </c>
      <c r="C3" s="8">
        <v>56884</v>
      </c>
      <c r="D3" s="7" t="s">
        <v>6</v>
      </c>
      <c r="E3" s="1">
        <v>134</v>
      </c>
      <c r="F3" s="1">
        <v>53687</v>
      </c>
      <c r="G3" s="8"/>
    </row>
    <row r="4" spans="1:7" ht="19.5" x14ac:dyDescent="0.3">
      <c r="A4" s="7" t="s">
        <v>23</v>
      </c>
      <c r="B4" s="1">
        <v>65</v>
      </c>
      <c r="C4" s="8">
        <v>33223</v>
      </c>
      <c r="D4" s="7" t="s">
        <v>23</v>
      </c>
      <c r="E4" s="1">
        <v>58</v>
      </c>
      <c r="F4" s="1">
        <v>26770</v>
      </c>
      <c r="G4" s="8"/>
    </row>
    <row r="5" spans="1:7" ht="19.5" x14ac:dyDescent="0.3">
      <c r="A5" s="7" t="s">
        <v>1</v>
      </c>
      <c r="B5" s="1">
        <v>14</v>
      </c>
      <c r="C5" s="8">
        <v>31909</v>
      </c>
      <c r="D5" s="7" t="s">
        <v>1</v>
      </c>
      <c r="E5" s="1">
        <v>13</v>
      </c>
      <c r="F5" s="1">
        <v>33540</v>
      </c>
      <c r="G5" s="8"/>
    </row>
    <row r="6" spans="1:7" ht="19.5" x14ac:dyDescent="0.3">
      <c r="A6" s="7"/>
      <c r="B6" s="1"/>
      <c r="C6" s="8"/>
      <c r="D6" s="7"/>
      <c r="E6" s="1"/>
      <c r="F6" s="1"/>
      <c r="G6" s="8"/>
    </row>
    <row r="7" spans="1:7" ht="19.5" x14ac:dyDescent="0.3">
      <c r="A7" s="7" t="s">
        <v>7</v>
      </c>
      <c r="B7" s="1">
        <v>65</v>
      </c>
      <c r="C7" s="8">
        <v>34547</v>
      </c>
      <c r="D7" s="7" t="s">
        <v>7</v>
      </c>
      <c r="E7" s="1">
        <v>62</v>
      </c>
      <c r="F7" s="1">
        <v>33163</v>
      </c>
      <c r="G7" s="8"/>
    </row>
    <row r="8" spans="1:7" ht="19.5" x14ac:dyDescent="0.3">
      <c r="A8" s="7" t="s">
        <v>8</v>
      </c>
      <c r="B8" s="1">
        <v>47</v>
      </c>
      <c r="C8" s="8">
        <v>38732</v>
      </c>
      <c r="D8" s="7" t="s">
        <v>8</v>
      </c>
      <c r="E8" s="1">
        <v>33</v>
      </c>
      <c r="F8" s="1">
        <v>23448</v>
      </c>
      <c r="G8" s="8"/>
    </row>
    <row r="9" spans="1:7" ht="19.5" x14ac:dyDescent="0.3">
      <c r="A9" s="7" t="s">
        <v>5</v>
      </c>
      <c r="B9" s="1">
        <v>60</v>
      </c>
      <c r="C9" s="8">
        <v>24805</v>
      </c>
      <c r="D9" s="7" t="s">
        <v>5</v>
      </c>
      <c r="E9" s="1">
        <v>63</v>
      </c>
      <c r="F9" s="1">
        <v>19759</v>
      </c>
      <c r="G9" s="8"/>
    </row>
    <row r="10" spans="1:7" ht="19.5" x14ac:dyDescent="0.3">
      <c r="A10" s="7"/>
      <c r="B10" s="1"/>
      <c r="C10" s="8"/>
      <c r="D10" s="7"/>
      <c r="E10" s="1"/>
      <c r="F10" s="1"/>
      <c r="G10" s="8"/>
    </row>
    <row r="11" spans="1:7" ht="19.5" x14ac:dyDescent="0.3">
      <c r="A11" s="7" t="s">
        <v>9</v>
      </c>
      <c r="B11" s="1">
        <v>0</v>
      </c>
      <c r="C11" s="8">
        <v>0</v>
      </c>
      <c r="D11" s="7" t="s">
        <v>9</v>
      </c>
      <c r="E11" s="1">
        <v>17</v>
      </c>
      <c r="F11" s="1">
        <v>7544</v>
      </c>
      <c r="G11" s="8" t="s">
        <v>10</v>
      </c>
    </row>
    <row r="12" spans="1:7" ht="19.5" x14ac:dyDescent="0.3">
      <c r="A12" s="7" t="s">
        <v>11</v>
      </c>
      <c r="B12" s="1">
        <v>14</v>
      </c>
      <c r="C12" s="8">
        <v>36594</v>
      </c>
      <c r="D12" s="7" t="s">
        <v>11</v>
      </c>
      <c r="E12" s="1">
        <v>18</v>
      </c>
      <c r="F12" s="1">
        <v>36999</v>
      </c>
      <c r="G12" s="8"/>
    </row>
    <row r="13" spans="1:7" ht="19.5" x14ac:dyDescent="0.3">
      <c r="A13" s="7" t="s">
        <v>21</v>
      </c>
      <c r="B13" s="1">
        <v>79</v>
      </c>
      <c r="C13" s="8">
        <v>44151</v>
      </c>
      <c r="D13" s="7" t="s">
        <v>21</v>
      </c>
      <c r="E13" s="1">
        <v>77</v>
      </c>
      <c r="F13" s="1">
        <v>45724</v>
      </c>
      <c r="G13" s="8"/>
    </row>
    <row r="14" spans="1:7" ht="19.5" x14ac:dyDescent="0.3">
      <c r="A14" s="7"/>
      <c r="B14" s="1"/>
      <c r="C14" s="8"/>
      <c r="D14" s="7"/>
      <c r="E14" s="1"/>
      <c r="F14" s="1"/>
      <c r="G14" s="8"/>
    </row>
    <row r="15" spans="1:7" ht="19.5" x14ac:dyDescent="0.3">
      <c r="A15" s="7" t="s">
        <v>19</v>
      </c>
      <c r="B15" s="1">
        <v>7</v>
      </c>
      <c r="C15" s="8">
        <v>28331</v>
      </c>
      <c r="D15" s="7" t="s">
        <v>19</v>
      </c>
      <c r="E15" s="1">
        <v>12</v>
      </c>
      <c r="F15" s="1">
        <v>29207</v>
      </c>
      <c r="G15" s="8"/>
    </row>
    <row r="16" spans="1:7" ht="19.5" x14ac:dyDescent="0.3">
      <c r="A16" s="7" t="s">
        <v>12</v>
      </c>
      <c r="B16" s="1">
        <v>1</v>
      </c>
      <c r="C16" s="8">
        <v>1785</v>
      </c>
      <c r="D16" s="7" t="s">
        <v>12</v>
      </c>
      <c r="E16" s="1">
        <v>4</v>
      </c>
      <c r="F16" s="1">
        <v>10533</v>
      </c>
      <c r="G16" s="8" t="s">
        <v>10</v>
      </c>
    </row>
    <row r="17" spans="1:7" ht="19.5" x14ac:dyDescent="0.3">
      <c r="A17" s="7"/>
      <c r="B17" s="1"/>
      <c r="C17" s="8"/>
      <c r="D17" s="7"/>
      <c r="E17" s="1"/>
      <c r="F17" s="1"/>
      <c r="G17" s="8"/>
    </row>
    <row r="18" spans="1:7" ht="19.5" x14ac:dyDescent="0.3">
      <c r="A18" s="9" t="s">
        <v>13</v>
      </c>
      <c r="B18" s="1">
        <v>28</v>
      </c>
      <c r="C18" s="8">
        <v>24417</v>
      </c>
      <c r="D18" s="9" t="s">
        <v>13</v>
      </c>
      <c r="E18" s="2">
        <v>23</v>
      </c>
      <c r="F18" s="1">
        <v>17461</v>
      </c>
      <c r="G18" s="8"/>
    </row>
    <row r="19" spans="1:7" ht="19.5" x14ac:dyDescent="0.3">
      <c r="A19" s="9" t="s">
        <v>18</v>
      </c>
      <c r="B19" s="1">
        <v>40</v>
      </c>
      <c r="C19" s="8">
        <v>45994</v>
      </c>
      <c r="D19" s="9" t="s">
        <v>18</v>
      </c>
      <c r="E19" s="2">
        <v>40</v>
      </c>
      <c r="F19" s="1">
        <v>38710</v>
      </c>
      <c r="G19" s="8"/>
    </row>
    <row r="20" spans="1:7" ht="19.5" x14ac:dyDescent="0.3">
      <c r="A20" s="9" t="s">
        <v>14</v>
      </c>
      <c r="B20" s="1">
        <v>8</v>
      </c>
      <c r="C20" s="8">
        <v>23486</v>
      </c>
      <c r="D20" s="9" t="s">
        <v>14</v>
      </c>
      <c r="E20" s="2">
        <v>9</v>
      </c>
      <c r="F20" s="1">
        <v>40076</v>
      </c>
      <c r="G20" s="8"/>
    </row>
    <row r="21" spans="1:7" ht="19.5" x14ac:dyDescent="0.3">
      <c r="A21" s="9" t="s">
        <v>15</v>
      </c>
      <c r="B21" s="2">
        <v>13</v>
      </c>
      <c r="C21" s="10">
        <v>18372</v>
      </c>
      <c r="D21" s="9" t="s">
        <v>15</v>
      </c>
      <c r="E21" s="2">
        <v>13</v>
      </c>
      <c r="F21" s="2">
        <v>22461</v>
      </c>
      <c r="G21" s="10"/>
    </row>
    <row r="22" spans="1:7" ht="19.5" x14ac:dyDescent="0.3">
      <c r="A22" s="9" t="s">
        <v>20</v>
      </c>
      <c r="B22" s="2">
        <v>16</v>
      </c>
      <c r="C22" s="10">
        <v>18802</v>
      </c>
      <c r="D22" s="9" t="s">
        <v>20</v>
      </c>
      <c r="E22" s="2">
        <v>12</v>
      </c>
      <c r="F22" s="2">
        <v>20149</v>
      </c>
      <c r="G22" s="10"/>
    </row>
    <row r="23" spans="1:7" ht="19.5" x14ac:dyDescent="0.3">
      <c r="A23" s="9" t="s">
        <v>22</v>
      </c>
      <c r="B23" s="2">
        <v>10</v>
      </c>
      <c r="C23" s="10">
        <v>22705</v>
      </c>
      <c r="D23" s="9" t="s">
        <v>22</v>
      </c>
      <c r="E23" s="2">
        <v>12</v>
      </c>
      <c r="F23" s="2">
        <v>20426</v>
      </c>
      <c r="G23" s="10"/>
    </row>
    <row r="24" spans="1:7" ht="19.5" x14ac:dyDescent="0.3">
      <c r="A24" s="9"/>
      <c r="B24" s="2"/>
      <c r="C24" s="10"/>
      <c r="D24" s="9"/>
      <c r="E24" s="2"/>
      <c r="F24" s="2"/>
      <c r="G24" s="10"/>
    </row>
    <row r="25" spans="1:7" ht="19.5" x14ac:dyDescent="0.3">
      <c r="A25" s="9" t="s">
        <v>16</v>
      </c>
      <c r="B25" s="2">
        <v>20</v>
      </c>
      <c r="C25" s="10">
        <v>16994</v>
      </c>
      <c r="D25" s="9" t="s">
        <v>16</v>
      </c>
      <c r="E25" s="2">
        <v>27</v>
      </c>
      <c r="F25" s="2">
        <v>16556</v>
      </c>
      <c r="G25" s="10"/>
    </row>
    <row r="26" spans="1:7" ht="19.5" x14ac:dyDescent="0.3">
      <c r="A26" s="9" t="s">
        <v>17</v>
      </c>
      <c r="B26" s="2">
        <v>35</v>
      </c>
      <c r="C26" s="10">
        <v>52628</v>
      </c>
      <c r="D26" s="9" t="s">
        <v>17</v>
      </c>
      <c r="E26" s="2">
        <v>30</v>
      </c>
      <c r="F26" s="2">
        <v>35479</v>
      </c>
      <c r="G26" s="10"/>
    </row>
    <row r="27" spans="1:7" ht="19.5" x14ac:dyDescent="0.3">
      <c r="A27" s="9"/>
      <c r="B27" s="2"/>
      <c r="C27" s="10"/>
      <c r="D27" s="9"/>
      <c r="E27" s="2"/>
      <c r="F27" s="2"/>
      <c r="G27" s="10"/>
    </row>
    <row r="28" spans="1:7" ht="19.5" x14ac:dyDescent="0.3">
      <c r="A28" s="9" t="s">
        <v>24</v>
      </c>
      <c r="B28" s="2">
        <v>28</v>
      </c>
      <c r="C28" s="10">
        <v>68925</v>
      </c>
      <c r="D28" s="9" t="s">
        <v>24</v>
      </c>
      <c r="E28" s="2">
        <v>24</v>
      </c>
      <c r="F28" s="2">
        <v>79262</v>
      </c>
      <c r="G28" s="10"/>
    </row>
    <row r="29" spans="1:7" ht="20.25" thickBot="1" x14ac:dyDescent="0.35">
      <c r="A29" s="11" t="s">
        <v>25</v>
      </c>
      <c r="B29" s="12">
        <v>14</v>
      </c>
      <c r="C29" s="13">
        <v>24107</v>
      </c>
      <c r="D29" s="11" t="s">
        <v>25</v>
      </c>
      <c r="E29" s="12">
        <v>12</v>
      </c>
      <c r="F29" s="12">
        <v>21057</v>
      </c>
      <c r="G29" s="13"/>
    </row>
  </sheetData>
  <mergeCells count="2">
    <mergeCell ref="A1:C1"/>
    <mergeCell ref="D1:F1"/>
  </mergeCells>
  <phoneticPr fontId="2" type="noConversion"/>
  <pageMargins left="0.75" right="0.75" top="1" bottom="1" header="0.5" footer="0.5"/>
  <pageSetup paperSize="9" scale="84" fitToWidth="0" orientation="landscape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E2474-BB8C-438D-A345-80E2F557C109}">
  <sheetPr>
    <pageSetUpPr fitToPage="1"/>
  </sheetPr>
  <dimension ref="A1:H97"/>
  <sheetViews>
    <sheetView zoomScaleNormal="100" workbookViewId="0">
      <pane ySplit="1" topLeftCell="A65" activePane="bottomLeft" state="frozen"/>
      <selection pane="bottomLeft" activeCell="G75" sqref="G75"/>
    </sheetView>
  </sheetViews>
  <sheetFormatPr defaultRowHeight="38.25" x14ac:dyDescent="0.55000000000000004"/>
  <cols>
    <col min="1" max="1" width="39" style="69" bestFit="1" customWidth="1"/>
    <col min="2" max="2" width="28.1640625" style="225" bestFit="1" customWidth="1"/>
    <col min="3" max="3" width="40.83203125" style="225" bestFit="1" customWidth="1"/>
    <col min="4" max="4" width="28.1640625" style="225" bestFit="1" customWidth="1"/>
    <col min="5" max="5" width="40.83203125" style="225" bestFit="1" customWidth="1"/>
    <col min="6" max="6" width="5.83203125" style="166" customWidth="1"/>
    <col min="7" max="7" width="35.5" style="226" bestFit="1" customWidth="1"/>
    <col min="8" max="8" width="35.5" style="226" customWidth="1"/>
    <col min="9" max="16384" width="9.33203125" style="68"/>
  </cols>
  <sheetData>
    <row r="1" spans="1:8" s="306" customFormat="1" ht="98.25" customHeight="1" thickBot="1" x14ac:dyDescent="0.8">
      <c r="A1" s="302"/>
      <c r="B1" s="360" t="s">
        <v>134</v>
      </c>
      <c r="C1" s="361"/>
      <c r="D1" s="360" t="s">
        <v>135</v>
      </c>
      <c r="E1" s="361"/>
      <c r="F1" s="303"/>
      <c r="G1" s="304"/>
      <c r="H1" s="305"/>
    </row>
    <row r="2" spans="1:8" ht="33.75" thickTop="1" thickBot="1" x14ac:dyDescent="0.5">
      <c r="A2" s="362" t="s">
        <v>87</v>
      </c>
      <c r="B2" s="363"/>
      <c r="C2" s="363"/>
      <c r="D2" s="363"/>
      <c r="E2" s="363"/>
      <c r="F2" s="363"/>
      <c r="G2" s="363"/>
      <c r="H2" s="364"/>
    </row>
    <row r="3" spans="1:8" ht="47.25" customHeight="1" thickTop="1" x14ac:dyDescent="0.25">
      <c r="A3" s="365" t="s">
        <v>96</v>
      </c>
      <c r="B3" s="367" t="s">
        <v>2</v>
      </c>
      <c r="C3" s="369" t="s">
        <v>3</v>
      </c>
      <c r="D3" s="367" t="s">
        <v>2</v>
      </c>
      <c r="E3" s="369" t="s">
        <v>3</v>
      </c>
      <c r="F3" s="280"/>
      <c r="G3" s="371" t="s">
        <v>73</v>
      </c>
      <c r="H3" s="373" t="s">
        <v>74</v>
      </c>
    </row>
    <row r="4" spans="1:8" ht="35.1" customHeight="1" thickBot="1" x14ac:dyDescent="0.3">
      <c r="A4" s="366"/>
      <c r="B4" s="368"/>
      <c r="C4" s="370"/>
      <c r="D4" s="368"/>
      <c r="E4" s="370"/>
      <c r="F4" s="281"/>
      <c r="G4" s="372"/>
      <c r="H4" s="374"/>
    </row>
    <row r="5" spans="1:8" ht="35.1" customHeight="1" thickBot="1" x14ac:dyDescent="0.6">
      <c r="A5" s="252" t="s">
        <v>31</v>
      </c>
      <c r="B5" s="232">
        <v>1826</v>
      </c>
      <c r="C5" s="234">
        <v>363453</v>
      </c>
      <c r="D5" s="232">
        <v>1879</v>
      </c>
      <c r="E5" s="234">
        <v>359726</v>
      </c>
      <c r="F5" s="235"/>
      <c r="G5" s="236">
        <f t="shared" ref="G5:G13" si="0">E5-C5</f>
        <v>-3727</v>
      </c>
      <c r="H5" s="237">
        <f t="shared" ref="H5:H12" si="1">D5-B5</f>
        <v>53</v>
      </c>
    </row>
    <row r="6" spans="1:8" ht="35.1" customHeight="1" thickTop="1" thickBot="1" x14ac:dyDescent="0.6">
      <c r="A6" s="253" t="s">
        <v>32</v>
      </c>
      <c r="B6" s="172">
        <v>112</v>
      </c>
      <c r="C6" s="170">
        <v>53232</v>
      </c>
      <c r="D6" s="172">
        <v>129</v>
      </c>
      <c r="E6" s="170">
        <v>62100</v>
      </c>
      <c r="F6" s="171"/>
      <c r="G6" s="163">
        <f t="shared" si="0"/>
        <v>8868</v>
      </c>
      <c r="H6" s="238">
        <f t="shared" si="1"/>
        <v>17</v>
      </c>
    </row>
    <row r="7" spans="1:8" ht="35.1" customHeight="1" thickTop="1" thickBot="1" x14ac:dyDescent="0.6">
      <c r="A7" s="254"/>
      <c r="B7" s="239"/>
      <c r="C7" s="241">
        <f>SUM(C5:C6)</f>
        <v>416685</v>
      </c>
      <c r="D7" s="239"/>
      <c r="E7" s="241">
        <f>SUM(E5:E6)</f>
        <v>421826</v>
      </c>
      <c r="F7" s="242"/>
      <c r="G7" s="297">
        <f t="shared" si="0"/>
        <v>5141</v>
      </c>
      <c r="H7" s="244"/>
    </row>
    <row r="8" spans="1:8" ht="35.1" customHeight="1" thickBot="1" x14ac:dyDescent="0.6">
      <c r="A8" s="255" t="s">
        <v>39</v>
      </c>
      <c r="B8" s="227">
        <v>1365</v>
      </c>
      <c r="C8" s="229">
        <v>243406</v>
      </c>
      <c r="D8" s="227">
        <v>1449</v>
      </c>
      <c r="E8" s="229">
        <v>259557</v>
      </c>
      <c r="F8" s="230"/>
      <c r="G8" s="231">
        <f t="shared" si="0"/>
        <v>16151</v>
      </c>
      <c r="H8" s="256">
        <f t="shared" si="1"/>
        <v>84</v>
      </c>
    </row>
    <row r="9" spans="1:8" ht="35.1" customHeight="1" thickTop="1" thickBot="1" x14ac:dyDescent="0.6">
      <c r="A9" s="253" t="s">
        <v>40</v>
      </c>
      <c r="B9" s="172">
        <v>58</v>
      </c>
      <c r="C9" s="170">
        <v>28551</v>
      </c>
      <c r="D9" s="172">
        <v>58</v>
      </c>
      <c r="E9" s="170">
        <v>36895</v>
      </c>
      <c r="F9" s="171"/>
      <c r="G9" s="163">
        <f t="shared" si="0"/>
        <v>8344</v>
      </c>
      <c r="H9" s="238">
        <f t="shared" si="1"/>
        <v>0</v>
      </c>
    </row>
    <row r="10" spans="1:8" ht="35.1" customHeight="1" thickTop="1" thickBot="1" x14ac:dyDescent="0.6">
      <c r="A10" s="253"/>
      <c r="B10" s="172"/>
      <c r="C10" s="170">
        <f>SUM(C8:C9)</f>
        <v>271957</v>
      </c>
      <c r="D10" s="172"/>
      <c r="E10" s="170">
        <f>SUM(E8:E9)</f>
        <v>296452</v>
      </c>
      <c r="F10" s="171"/>
      <c r="G10" s="298">
        <f t="shared" si="0"/>
        <v>24495</v>
      </c>
      <c r="H10" s="238"/>
    </row>
    <row r="11" spans="1:8" ht="35.1" customHeight="1" thickTop="1" thickBot="1" x14ac:dyDescent="0.6">
      <c r="A11" s="253" t="s">
        <v>33</v>
      </c>
      <c r="B11" s="172">
        <v>1143</v>
      </c>
      <c r="C11" s="170">
        <v>210357</v>
      </c>
      <c r="D11" s="172">
        <v>1236</v>
      </c>
      <c r="E11" s="170">
        <v>216433</v>
      </c>
      <c r="F11" s="171"/>
      <c r="G11" s="163">
        <f t="shared" si="0"/>
        <v>6076</v>
      </c>
      <c r="H11" s="238">
        <f t="shared" si="1"/>
        <v>93</v>
      </c>
    </row>
    <row r="12" spans="1:8" ht="35.1" customHeight="1" thickTop="1" thickBot="1" x14ac:dyDescent="0.6">
      <c r="A12" s="253" t="s">
        <v>34</v>
      </c>
      <c r="B12" s="172">
        <v>55</v>
      </c>
      <c r="C12" s="170">
        <v>22190</v>
      </c>
      <c r="D12" s="172">
        <v>53</v>
      </c>
      <c r="E12" s="170">
        <v>36683</v>
      </c>
      <c r="F12" s="171"/>
      <c r="G12" s="163">
        <f t="shared" si="0"/>
        <v>14493</v>
      </c>
      <c r="H12" s="238">
        <f t="shared" si="1"/>
        <v>-2</v>
      </c>
    </row>
    <row r="13" spans="1:8" ht="35.1" customHeight="1" thickTop="1" thickBot="1" x14ac:dyDescent="0.6">
      <c r="A13" s="257"/>
      <c r="B13" s="173"/>
      <c r="C13" s="175">
        <f>SUM(C11:C12)</f>
        <v>232547</v>
      </c>
      <c r="D13" s="173"/>
      <c r="E13" s="175">
        <f>SUM(E11:E12)</f>
        <v>253116</v>
      </c>
      <c r="F13" s="171"/>
      <c r="G13" s="299">
        <f t="shared" si="0"/>
        <v>20569</v>
      </c>
      <c r="H13" s="258"/>
    </row>
    <row r="14" spans="1:8" ht="35.1" customHeight="1" thickTop="1" thickBot="1" x14ac:dyDescent="0.6">
      <c r="A14" s="250"/>
      <c r="B14" s="177"/>
      <c r="C14" s="179"/>
      <c r="D14" s="177"/>
      <c r="E14" s="179"/>
      <c r="F14" s="171"/>
      <c r="G14" s="180"/>
      <c r="H14" s="259"/>
    </row>
    <row r="15" spans="1:8" ht="35.1" customHeight="1" thickTop="1" thickBot="1" x14ac:dyDescent="0.6">
      <c r="A15" s="253" t="s">
        <v>41</v>
      </c>
      <c r="B15" s="172">
        <v>1642</v>
      </c>
      <c r="C15" s="170">
        <v>284856</v>
      </c>
      <c r="D15" s="172">
        <v>1706</v>
      </c>
      <c r="E15" s="170">
        <v>293206</v>
      </c>
      <c r="F15" s="171"/>
      <c r="G15" s="163">
        <f t="shared" ref="G15:G29" si="2">E15-C15</f>
        <v>8350</v>
      </c>
      <c r="H15" s="238">
        <f t="shared" ref="H15:H28" si="3">D15-B15</f>
        <v>64</v>
      </c>
    </row>
    <row r="16" spans="1:8" ht="35.1" customHeight="1" thickTop="1" thickBot="1" x14ac:dyDescent="0.6">
      <c r="A16" s="253" t="s">
        <v>42</v>
      </c>
      <c r="B16" s="172">
        <v>61</v>
      </c>
      <c r="C16" s="170">
        <v>49582</v>
      </c>
      <c r="D16" s="172">
        <v>47</v>
      </c>
      <c r="E16" s="170">
        <v>24398</v>
      </c>
      <c r="F16" s="171"/>
      <c r="G16" s="163">
        <f t="shared" si="2"/>
        <v>-25184</v>
      </c>
      <c r="H16" s="238">
        <f t="shared" si="3"/>
        <v>-14</v>
      </c>
    </row>
    <row r="17" spans="1:8" ht="35.1" customHeight="1" thickTop="1" thickBot="1" x14ac:dyDescent="0.6">
      <c r="A17" s="253"/>
      <c r="B17" s="172"/>
      <c r="C17" s="170">
        <f>SUM(C15:C16)</f>
        <v>334438</v>
      </c>
      <c r="D17" s="172"/>
      <c r="E17" s="170">
        <f>SUM(E15:E16)</f>
        <v>317604</v>
      </c>
      <c r="F17" s="171"/>
      <c r="G17" s="294">
        <f t="shared" si="2"/>
        <v>-16834</v>
      </c>
      <c r="H17" s="238"/>
    </row>
    <row r="18" spans="1:8" ht="35.1" customHeight="1" thickTop="1" thickBot="1" x14ac:dyDescent="0.6">
      <c r="A18" s="253" t="s">
        <v>37</v>
      </c>
      <c r="B18" s="172">
        <v>1501</v>
      </c>
      <c r="C18" s="170">
        <v>272548</v>
      </c>
      <c r="D18" s="172">
        <v>1519</v>
      </c>
      <c r="E18" s="170">
        <v>264638</v>
      </c>
      <c r="F18" s="171"/>
      <c r="G18" s="163">
        <f t="shared" si="2"/>
        <v>-7910</v>
      </c>
      <c r="H18" s="238">
        <f t="shared" si="3"/>
        <v>18</v>
      </c>
    </row>
    <row r="19" spans="1:8" ht="35.1" customHeight="1" thickTop="1" thickBot="1" x14ac:dyDescent="0.6">
      <c r="A19" s="253" t="s">
        <v>38</v>
      </c>
      <c r="B19" s="172">
        <v>55</v>
      </c>
      <c r="C19" s="170">
        <v>42690</v>
      </c>
      <c r="D19" s="172">
        <v>52</v>
      </c>
      <c r="E19" s="170">
        <v>45050</v>
      </c>
      <c r="F19" s="171"/>
      <c r="G19" s="163">
        <f t="shared" si="2"/>
        <v>2360</v>
      </c>
      <c r="H19" s="238">
        <f t="shared" si="3"/>
        <v>-3</v>
      </c>
    </row>
    <row r="20" spans="1:8" ht="35.1" customHeight="1" thickTop="1" thickBot="1" x14ac:dyDescent="0.6">
      <c r="A20" s="253"/>
      <c r="B20" s="172"/>
      <c r="C20" s="170">
        <f t="shared" ref="C20" si="4">SUM(C18:C19)</f>
        <v>315238</v>
      </c>
      <c r="D20" s="172"/>
      <c r="E20" s="170">
        <f t="shared" ref="E20" si="5">SUM(E18:E19)</f>
        <v>309688</v>
      </c>
      <c r="F20" s="171"/>
      <c r="G20" s="294">
        <f t="shared" si="2"/>
        <v>-5550</v>
      </c>
      <c r="H20" s="238"/>
    </row>
    <row r="21" spans="1:8" ht="35.1" customHeight="1" thickTop="1" thickBot="1" x14ac:dyDescent="0.6">
      <c r="A21" s="253" t="s">
        <v>35</v>
      </c>
      <c r="B21" s="172">
        <v>1479</v>
      </c>
      <c r="C21" s="170">
        <v>266493</v>
      </c>
      <c r="D21" s="172">
        <v>1508</v>
      </c>
      <c r="E21" s="170">
        <v>264911</v>
      </c>
      <c r="F21" s="171"/>
      <c r="G21" s="163">
        <f t="shared" si="2"/>
        <v>-1582</v>
      </c>
      <c r="H21" s="238">
        <f t="shared" si="3"/>
        <v>29</v>
      </c>
    </row>
    <row r="22" spans="1:8" ht="35.1" customHeight="1" thickTop="1" thickBot="1" x14ac:dyDescent="0.6">
      <c r="A22" s="253" t="s">
        <v>36</v>
      </c>
      <c r="B22" s="172">
        <v>64</v>
      </c>
      <c r="C22" s="170">
        <v>40288</v>
      </c>
      <c r="D22" s="172">
        <v>42</v>
      </c>
      <c r="E22" s="170">
        <v>28762</v>
      </c>
      <c r="F22" s="171"/>
      <c r="G22" s="163">
        <f t="shared" si="2"/>
        <v>-11526</v>
      </c>
      <c r="H22" s="238">
        <f t="shared" si="3"/>
        <v>-22</v>
      </c>
    </row>
    <row r="23" spans="1:8" ht="35.1" customHeight="1" thickTop="1" thickBot="1" x14ac:dyDescent="0.6">
      <c r="A23" s="253"/>
      <c r="B23" s="172"/>
      <c r="C23" s="170">
        <f t="shared" ref="C23" si="6">SUM(C21:C22)</f>
        <v>306781</v>
      </c>
      <c r="D23" s="172"/>
      <c r="E23" s="170">
        <f t="shared" ref="E23" si="7">SUM(E21:E22)</f>
        <v>293673</v>
      </c>
      <c r="F23" s="171"/>
      <c r="G23" s="294">
        <f t="shared" si="2"/>
        <v>-13108</v>
      </c>
      <c r="H23" s="238"/>
    </row>
    <row r="24" spans="1:8" ht="35.1" customHeight="1" thickTop="1" thickBot="1" x14ac:dyDescent="0.6">
      <c r="A24" s="253" t="s">
        <v>119</v>
      </c>
      <c r="B24" s="172">
        <v>825</v>
      </c>
      <c r="C24" s="170">
        <v>170298</v>
      </c>
      <c r="D24" s="172">
        <v>852</v>
      </c>
      <c r="E24" s="170">
        <v>159441</v>
      </c>
      <c r="F24" s="171"/>
      <c r="G24" s="163">
        <f t="shared" si="2"/>
        <v>-10857</v>
      </c>
      <c r="H24" s="238">
        <f t="shared" ref="H24:H25" si="8">D24-B24</f>
        <v>27</v>
      </c>
    </row>
    <row r="25" spans="1:8" ht="35.1" customHeight="1" thickTop="1" thickBot="1" x14ac:dyDescent="0.6">
      <c r="A25" s="253" t="s">
        <v>118</v>
      </c>
      <c r="B25" s="172">
        <v>26</v>
      </c>
      <c r="C25" s="170">
        <v>25931</v>
      </c>
      <c r="D25" s="172">
        <v>22</v>
      </c>
      <c r="E25" s="170">
        <v>13431</v>
      </c>
      <c r="F25" s="171"/>
      <c r="G25" s="163">
        <f t="shared" si="2"/>
        <v>-12500</v>
      </c>
      <c r="H25" s="238">
        <f t="shared" si="8"/>
        <v>-4</v>
      </c>
    </row>
    <row r="26" spans="1:8" ht="35.1" customHeight="1" thickTop="1" thickBot="1" x14ac:dyDescent="0.6">
      <c r="A26" s="253"/>
      <c r="B26" s="172"/>
      <c r="C26" s="170">
        <f t="shared" ref="C26" si="9">SUM(C24:C25)</f>
        <v>196229</v>
      </c>
      <c r="D26" s="172"/>
      <c r="E26" s="170">
        <f t="shared" ref="E26" si="10">SUM(E24:E25)</f>
        <v>172872</v>
      </c>
      <c r="F26" s="171"/>
      <c r="G26" s="294">
        <f t="shared" si="2"/>
        <v>-23357</v>
      </c>
      <c r="H26" s="238"/>
    </row>
    <row r="27" spans="1:8" ht="35.1" customHeight="1" thickTop="1" thickBot="1" x14ac:dyDescent="0.6">
      <c r="A27" s="253" t="s">
        <v>45</v>
      </c>
      <c r="B27" s="172">
        <v>1038</v>
      </c>
      <c r="C27" s="170">
        <v>188564</v>
      </c>
      <c r="D27" s="172">
        <v>1119</v>
      </c>
      <c r="E27" s="170">
        <v>212864</v>
      </c>
      <c r="F27" s="171"/>
      <c r="G27" s="163">
        <f t="shared" si="2"/>
        <v>24300</v>
      </c>
      <c r="H27" s="238">
        <f t="shared" si="3"/>
        <v>81</v>
      </c>
    </row>
    <row r="28" spans="1:8" ht="35.1" customHeight="1" thickTop="1" thickBot="1" x14ac:dyDescent="0.6">
      <c r="A28" s="253" t="s">
        <v>46</v>
      </c>
      <c r="B28" s="172">
        <v>73</v>
      </c>
      <c r="C28" s="170">
        <v>38034</v>
      </c>
      <c r="D28" s="172">
        <v>45</v>
      </c>
      <c r="E28" s="170">
        <v>29114</v>
      </c>
      <c r="F28" s="171"/>
      <c r="G28" s="163">
        <f t="shared" si="2"/>
        <v>-8920</v>
      </c>
      <c r="H28" s="238">
        <f t="shared" si="3"/>
        <v>-28</v>
      </c>
    </row>
    <row r="29" spans="1:8" ht="35.1" customHeight="1" thickTop="1" thickBot="1" x14ac:dyDescent="0.6">
      <c r="A29" s="257"/>
      <c r="B29" s="172"/>
      <c r="C29" s="170">
        <f t="shared" ref="C29" si="11">SUM(C27:C28)</f>
        <v>226598</v>
      </c>
      <c r="D29" s="172"/>
      <c r="E29" s="170">
        <f t="shared" ref="E29" si="12">SUM(E27:E28)</f>
        <v>241978</v>
      </c>
      <c r="F29" s="171"/>
      <c r="G29" s="299">
        <f t="shared" si="2"/>
        <v>15380</v>
      </c>
      <c r="H29" s="258"/>
    </row>
    <row r="30" spans="1:8" ht="35.1" customHeight="1" thickTop="1" thickBot="1" x14ac:dyDescent="0.6">
      <c r="A30" s="260"/>
      <c r="B30" s="183"/>
      <c r="C30" s="185"/>
      <c r="D30" s="183"/>
      <c r="E30" s="185"/>
      <c r="F30" s="171"/>
      <c r="G30" s="186"/>
      <c r="H30" s="261"/>
    </row>
    <row r="31" spans="1:8" ht="35.1" customHeight="1" thickTop="1" thickBot="1" x14ac:dyDescent="0.6">
      <c r="A31" s="262" t="s">
        <v>43</v>
      </c>
      <c r="B31" s="187">
        <v>945</v>
      </c>
      <c r="C31" s="189">
        <v>213479</v>
      </c>
      <c r="D31" s="187">
        <v>957</v>
      </c>
      <c r="E31" s="189">
        <v>234280</v>
      </c>
      <c r="F31" s="171"/>
      <c r="G31" s="190">
        <f>E31-C31</f>
        <v>20801</v>
      </c>
      <c r="H31" s="246">
        <f>D31-B31</f>
        <v>12</v>
      </c>
    </row>
    <row r="32" spans="1:8" ht="35.1" customHeight="1" thickTop="1" thickBot="1" x14ac:dyDescent="0.6">
      <c r="A32" s="262" t="s">
        <v>44</v>
      </c>
      <c r="B32" s="187">
        <v>58</v>
      </c>
      <c r="C32" s="189">
        <v>37034</v>
      </c>
      <c r="D32" s="187">
        <v>56</v>
      </c>
      <c r="E32" s="189">
        <v>49331</v>
      </c>
      <c r="F32" s="171"/>
      <c r="G32" s="190">
        <f>E32-C32</f>
        <v>12297</v>
      </c>
      <c r="H32" s="246">
        <f>D32-B32</f>
        <v>-2</v>
      </c>
    </row>
    <row r="33" spans="1:8" ht="35.1" customHeight="1" thickTop="1" thickBot="1" x14ac:dyDescent="0.6">
      <c r="A33" s="263"/>
      <c r="B33" s="340"/>
      <c r="C33" s="341">
        <f>SUM(C31:C32)</f>
        <v>250513</v>
      </c>
      <c r="D33" s="340"/>
      <c r="E33" s="193">
        <f>SUM(E31:E32)</f>
        <v>283611</v>
      </c>
      <c r="F33" s="171"/>
      <c r="G33" s="300">
        <f>E33-C33</f>
        <v>33098</v>
      </c>
      <c r="H33" s="264"/>
    </row>
    <row r="34" spans="1:8" ht="35.1" customHeight="1" thickTop="1" thickBot="1" x14ac:dyDescent="0.6">
      <c r="A34" s="324"/>
      <c r="B34" s="183"/>
      <c r="C34" s="185"/>
      <c r="D34" s="183"/>
      <c r="E34" s="326"/>
      <c r="F34" s="171"/>
      <c r="G34" s="186"/>
      <c r="H34" s="261"/>
    </row>
    <row r="35" spans="1:8" ht="35.1" customHeight="1" thickTop="1" thickBot="1" x14ac:dyDescent="0.6">
      <c r="A35" s="339" t="s">
        <v>132</v>
      </c>
      <c r="B35" s="187">
        <v>850</v>
      </c>
      <c r="C35" s="189">
        <v>155373</v>
      </c>
      <c r="D35" s="187">
        <v>879</v>
      </c>
      <c r="E35" s="326">
        <v>154651</v>
      </c>
      <c r="F35" s="171"/>
      <c r="G35" s="190">
        <f>E35-C35</f>
        <v>-722</v>
      </c>
      <c r="H35" s="246">
        <f>D35-B35</f>
        <v>29</v>
      </c>
    </row>
    <row r="36" spans="1:8" ht="35.1" customHeight="1" thickTop="1" thickBot="1" x14ac:dyDescent="0.6">
      <c r="A36" s="339" t="s">
        <v>133</v>
      </c>
      <c r="B36" s="187">
        <v>19</v>
      </c>
      <c r="C36" s="189">
        <v>21577</v>
      </c>
      <c r="D36" s="187">
        <v>17</v>
      </c>
      <c r="E36" s="326">
        <v>21218</v>
      </c>
      <c r="F36" s="171"/>
      <c r="G36" s="190">
        <f>E36-C36</f>
        <v>-359</v>
      </c>
      <c r="H36" s="246">
        <f>D36-B36</f>
        <v>-2</v>
      </c>
    </row>
    <row r="37" spans="1:8" ht="35.1" customHeight="1" thickTop="1" thickBot="1" x14ac:dyDescent="0.6">
      <c r="A37" s="324"/>
      <c r="B37" s="340"/>
      <c r="C37" s="341">
        <f>SUM(C35:C36)</f>
        <v>176950</v>
      </c>
      <c r="D37" s="340"/>
      <c r="E37" s="326">
        <f>SUM(E35:E36)</f>
        <v>175869</v>
      </c>
      <c r="F37" s="171"/>
      <c r="G37" s="296">
        <f>E37-C37</f>
        <v>-1081</v>
      </c>
      <c r="H37" s="264"/>
    </row>
    <row r="38" spans="1:8" ht="35.1" customHeight="1" thickTop="1" thickBot="1" x14ac:dyDescent="0.6">
      <c r="A38" s="260"/>
      <c r="B38" s="342"/>
      <c r="C38" s="343"/>
      <c r="D38" s="342"/>
      <c r="E38" s="185"/>
      <c r="F38" s="171"/>
      <c r="G38" s="186"/>
      <c r="H38" s="261"/>
    </row>
    <row r="39" spans="1:8" ht="35.1" customHeight="1" thickTop="1" thickBot="1" x14ac:dyDescent="0.6">
      <c r="A39" s="262" t="s">
        <v>49</v>
      </c>
      <c r="B39" s="187">
        <v>1420</v>
      </c>
      <c r="C39" s="189">
        <v>290476</v>
      </c>
      <c r="D39" s="187">
        <v>1460</v>
      </c>
      <c r="E39" s="189">
        <v>327859</v>
      </c>
      <c r="F39" s="171"/>
      <c r="G39" s="190">
        <f>E39-C39</f>
        <v>37383</v>
      </c>
      <c r="H39" s="246">
        <f>D39-B39</f>
        <v>40</v>
      </c>
    </row>
    <row r="40" spans="1:8" ht="35.1" customHeight="1" thickTop="1" thickBot="1" x14ac:dyDescent="0.6">
      <c r="A40" s="262" t="s">
        <v>50</v>
      </c>
      <c r="B40" s="187">
        <v>9</v>
      </c>
      <c r="C40" s="189">
        <v>38464</v>
      </c>
      <c r="D40" s="187">
        <v>8</v>
      </c>
      <c r="E40" s="189">
        <v>25811</v>
      </c>
      <c r="F40" s="171"/>
      <c r="G40" s="190">
        <f>E40-C40</f>
        <v>-12653</v>
      </c>
      <c r="H40" s="246">
        <f>D40-B40</f>
        <v>-1</v>
      </c>
    </row>
    <row r="41" spans="1:8" ht="35.1" customHeight="1" thickTop="1" thickBot="1" x14ac:dyDescent="0.6">
      <c r="A41" s="263"/>
      <c r="B41" s="191"/>
      <c r="C41" s="193">
        <f>SUM(C39:C40)</f>
        <v>328940</v>
      </c>
      <c r="D41" s="191"/>
      <c r="E41" s="193">
        <f>SUM(E39:E40)</f>
        <v>353670</v>
      </c>
      <c r="F41" s="171"/>
      <c r="G41" s="300">
        <f>E41-C41</f>
        <v>24730</v>
      </c>
      <c r="H41" s="264"/>
    </row>
    <row r="42" spans="1:8" ht="35.1" customHeight="1" thickTop="1" thickBot="1" x14ac:dyDescent="0.5">
      <c r="A42" s="347" t="s">
        <v>88</v>
      </c>
      <c r="B42" s="348"/>
      <c r="C42" s="348"/>
      <c r="D42" s="348"/>
      <c r="E42" s="348"/>
      <c r="F42" s="348"/>
      <c r="G42" s="348"/>
      <c r="H42" s="349"/>
    </row>
    <row r="43" spans="1:8" ht="35.1" customHeight="1" thickTop="1" thickBot="1" x14ac:dyDescent="0.6">
      <c r="A43" s="260"/>
      <c r="B43" s="183"/>
      <c r="C43" s="185"/>
      <c r="D43" s="183"/>
      <c r="E43" s="185"/>
      <c r="F43" s="171"/>
      <c r="G43" s="186"/>
      <c r="H43" s="261"/>
    </row>
    <row r="44" spans="1:8" ht="35.1" customHeight="1" thickTop="1" thickBot="1" x14ac:dyDescent="0.6">
      <c r="A44" s="262" t="s">
        <v>30</v>
      </c>
      <c r="B44" s="187">
        <v>1654</v>
      </c>
      <c r="C44" s="189">
        <v>302910</v>
      </c>
      <c r="D44" s="187">
        <v>1658</v>
      </c>
      <c r="E44" s="189">
        <v>296930</v>
      </c>
      <c r="F44" s="171"/>
      <c r="G44" s="190">
        <f>E44-C44</f>
        <v>-5980</v>
      </c>
      <c r="H44" s="246">
        <f>D44-B44</f>
        <v>4</v>
      </c>
    </row>
    <row r="45" spans="1:8" ht="35.1" customHeight="1" thickTop="1" thickBot="1" x14ac:dyDescent="0.6">
      <c r="A45" s="262" t="s">
        <v>28</v>
      </c>
      <c r="B45" s="187">
        <v>32</v>
      </c>
      <c r="C45" s="189">
        <v>42494</v>
      </c>
      <c r="D45" s="187">
        <v>49</v>
      </c>
      <c r="E45" s="189">
        <v>31299</v>
      </c>
      <c r="F45" s="171"/>
      <c r="G45" s="190">
        <f>E45-C45</f>
        <v>-11195</v>
      </c>
      <c r="H45" s="246">
        <f>D45-B45</f>
        <v>17</v>
      </c>
    </row>
    <row r="46" spans="1:8" ht="35.1" customHeight="1" thickTop="1" thickBot="1" x14ac:dyDescent="0.6">
      <c r="A46" s="263"/>
      <c r="B46" s="191"/>
      <c r="C46" s="193">
        <f>SUM(C44:C45)</f>
        <v>345404</v>
      </c>
      <c r="D46" s="191"/>
      <c r="E46" s="193">
        <f>SUM(E44:E45)</f>
        <v>328229</v>
      </c>
      <c r="F46" s="171"/>
      <c r="G46" s="296">
        <f>E46-C46</f>
        <v>-17175</v>
      </c>
      <c r="H46" s="264"/>
    </row>
    <row r="47" spans="1:8" ht="35.1" customHeight="1" thickTop="1" thickBot="1" x14ac:dyDescent="0.6">
      <c r="A47" s="260"/>
      <c r="B47" s="183"/>
      <c r="C47" s="185"/>
      <c r="D47" s="183"/>
      <c r="E47" s="185"/>
      <c r="F47" s="171"/>
      <c r="G47" s="186"/>
      <c r="H47" s="261"/>
    </row>
    <row r="48" spans="1:8" ht="35.1" customHeight="1" thickTop="1" thickBot="1" x14ac:dyDescent="0.6">
      <c r="A48" s="262" t="s">
        <v>47</v>
      </c>
      <c r="B48" s="187">
        <v>1042</v>
      </c>
      <c r="C48" s="189">
        <v>204510</v>
      </c>
      <c r="D48" s="187">
        <v>1082</v>
      </c>
      <c r="E48" s="189">
        <v>216828</v>
      </c>
      <c r="F48" s="171"/>
      <c r="G48" s="190">
        <f>E48-C48</f>
        <v>12318</v>
      </c>
      <c r="H48" s="246">
        <f>D48-B48</f>
        <v>40</v>
      </c>
    </row>
    <row r="49" spans="1:8" ht="35.1" customHeight="1" thickTop="1" thickBot="1" x14ac:dyDescent="0.6">
      <c r="A49" s="262" t="s">
        <v>48</v>
      </c>
      <c r="B49" s="187">
        <v>12</v>
      </c>
      <c r="C49" s="189">
        <v>44833</v>
      </c>
      <c r="D49" s="187">
        <v>11</v>
      </c>
      <c r="E49" s="189">
        <v>39672</v>
      </c>
      <c r="F49" s="171">
        <v>16784</v>
      </c>
      <c r="G49" s="190">
        <f>E49-C49</f>
        <v>-5161</v>
      </c>
      <c r="H49" s="246">
        <f>D49-B49</f>
        <v>-1</v>
      </c>
    </row>
    <row r="50" spans="1:8" ht="35.1" customHeight="1" thickTop="1" thickBot="1" x14ac:dyDescent="0.6">
      <c r="A50" s="263"/>
      <c r="B50" s="191"/>
      <c r="C50" s="193">
        <f>SUM(C48:C49)</f>
        <v>249343</v>
      </c>
      <c r="D50" s="191"/>
      <c r="E50" s="193">
        <f>SUM(E48:E49)</f>
        <v>256500</v>
      </c>
      <c r="F50" s="171"/>
      <c r="G50" s="300">
        <f>E50-C50</f>
        <v>7157</v>
      </c>
      <c r="H50" s="264"/>
    </row>
    <row r="51" spans="1:8" ht="35.1" customHeight="1" thickTop="1" thickBot="1" x14ac:dyDescent="0.6">
      <c r="A51" s="265"/>
      <c r="B51" s="196"/>
      <c r="C51" s="198"/>
      <c r="D51" s="196"/>
      <c r="E51" s="198"/>
      <c r="F51" s="171"/>
      <c r="G51" s="284"/>
      <c r="H51" s="284"/>
    </row>
    <row r="52" spans="1:8" ht="35.1" customHeight="1" thickTop="1" thickBot="1" x14ac:dyDescent="0.6">
      <c r="A52" s="262" t="s">
        <v>123</v>
      </c>
      <c r="B52" s="196">
        <v>586</v>
      </c>
      <c r="C52" s="198">
        <v>117438</v>
      </c>
      <c r="D52" s="196">
        <v>542</v>
      </c>
      <c r="E52" s="198">
        <v>110854</v>
      </c>
      <c r="F52" s="171"/>
      <c r="G52" s="190">
        <f>E52-C52</f>
        <v>-6584</v>
      </c>
      <c r="H52" s="246">
        <f>D52-B52</f>
        <v>-44</v>
      </c>
    </row>
    <row r="53" spans="1:8" ht="35.1" customHeight="1" thickTop="1" thickBot="1" x14ac:dyDescent="0.6">
      <c r="A53" s="262" t="s">
        <v>124</v>
      </c>
      <c r="B53" s="196">
        <v>18</v>
      </c>
      <c r="C53" s="198">
        <v>23366</v>
      </c>
      <c r="D53" s="196">
        <v>16</v>
      </c>
      <c r="E53" s="198">
        <v>13407</v>
      </c>
      <c r="F53" s="171"/>
      <c r="G53" s="190">
        <f>E53-C53</f>
        <v>-9959</v>
      </c>
      <c r="H53" s="246">
        <f>D53-B53</f>
        <v>-2</v>
      </c>
    </row>
    <row r="54" spans="1:8" ht="35.1" customHeight="1" thickTop="1" thickBot="1" x14ac:dyDescent="0.6">
      <c r="A54" s="265"/>
      <c r="B54" s="196"/>
      <c r="C54" s="198">
        <f>SUM(C52:C53)</f>
        <v>140804</v>
      </c>
      <c r="D54" s="196"/>
      <c r="E54" s="198">
        <f>SUM(E52:E53)</f>
        <v>124261</v>
      </c>
      <c r="F54" s="171"/>
      <c r="G54" s="296">
        <f>E54-C54</f>
        <v>-16543</v>
      </c>
      <c r="H54" s="264"/>
    </row>
    <row r="55" spans="1:8" ht="35.1" customHeight="1" thickTop="1" x14ac:dyDescent="0.25">
      <c r="A55" s="350" t="s">
        <v>96</v>
      </c>
      <c r="B55" s="352" t="s">
        <v>2</v>
      </c>
      <c r="C55" s="354" t="s">
        <v>3</v>
      </c>
      <c r="D55" s="352" t="s">
        <v>2</v>
      </c>
      <c r="E55" s="354" t="s">
        <v>3</v>
      </c>
      <c r="F55" s="282"/>
      <c r="G55" s="356" t="s">
        <v>73</v>
      </c>
      <c r="H55" s="358" t="s">
        <v>74</v>
      </c>
    </row>
    <row r="56" spans="1:8" ht="35.1" customHeight="1" thickBot="1" x14ac:dyDescent="0.3">
      <c r="A56" s="351"/>
      <c r="B56" s="353"/>
      <c r="C56" s="355"/>
      <c r="D56" s="353"/>
      <c r="E56" s="355"/>
      <c r="F56" s="280"/>
      <c r="G56" s="357"/>
      <c r="H56" s="359"/>
    </row>
    <row r="57" spans="1:8" ht="35.1" customHeight="1" thickTop="1" thickBot="1" x14ac:dyDescent="0.6">
      <c r="A57" s="267" t="s">
        <v>53</v>
      </c>
      <c r="B57" s="200">
        <v>1194</v>
      </c>
      <c r="C57" s="189">
        <v>192843</v>
      </c>
      <c r="D57" s="200">
        <v>1151</v>
      </c>
      <c r="E57" s="189">
        <v>196245</v>
      </c>
      <c r="F57" s="171"/>
      <c r="G57" s="190">
        <f t="shared" ref="G57:G68" si="13">E57-C57</f>
        <v>3402</v>
      </c>
      <c r="H57" s="246">
        <f t="shared" ref="H57:H67" si="14">D57-B57</f>
        <v>-43</v>
      </c>
    </row>
    <row r="58" spans="1:8" ht="35.1" customHeight="1" thickTop="1" thickBot="1" x14ac:dyDescent="0.6">
      <c r="A58" s="267" t="s">
        <v>54</v>
      </c>
      <c r="B58" s="200">
        <v>38</v>
      </c>
      <c r="C58" s="189">
        <v>42949</v>
      </c>
      <c r="D58" s="200">
        <v>42</v>
      </c>
      <c r="E58" s="189">
        <v>27233</v>
      </c>
      <c r="F58" s="171"/>
      <c r="G58" s="190">
        <f t="shared" si="13"/>
        <v>-15716</v>
      </c>
      <c r="H58" s="246">
        <f t="shared" si="14"/>
        <v>4</v>
      </c>
    </row>
    <row r="59" spans="1:8" ht="35.1" customHeight="1" thickTop="1" thickBot="1" x14ac:dyDescent="0.6">
      <c r="A59" s="267"/>
      <c r="B59" s="200"/>
      <c r="C59" s="189">
        <f>SUM(C57:C58)</f>
        <v>235792</v>
      </c>
      <c r="D59" s="200"/>
      <c r="E59" s="189">
        <f>SUM(E57:E58)</f>
        <v>223478</v>
      </c>
      <c r="F59" s="171"/>
      <c r="G59" s="295">
        <f t="shared" si="13"/>
        <v>-12314</v>
      </c>
      <c r="H59" s="246"/>
    </row>
    <row r="60" spans="1:8" ht="35.1" customHeight="1" thickTop="1" thickBot="1" x14ac:dyDescent="0.6">
      <c r="A60" s="267" t="s">
        <v>51</v>
      </c>
      <c r="B60" s="200">
        <v>995</v>
      </c>
      <c r="C60" s="189">
        <v>172677</v>
      </c>
      <c r="D60" s="200">
        <v>1045</v>
      </c>
      <c r="E60" s="189">
        <v>179274</v>
      </c>
      <c r="F60" s="171"/>
      <c r="G60" s="190">
        <f t="shared" si="13"/>
        <v>6597</v>
      </c>
      <c r="H60" s="246">
        <f t="shared" si="14"/>
        <v>50</v>
      </c>
    </row>
    <row r="61" spans="1:8" ht="35.1" customHeight="1" thickTop="1" thickBot="1" x14ac:dyDescent="0.6">
      <c r="A61" s="267" t="s">
        <v>52</v>
      </c>
      <c r="B61" s="200">
        <v>24</v>
      </c>
      <c r="C61" s="189">
        <v>60281</v>
      </c>
      <c r="D61" s="200">
        <v>23</v>
      </c>
      <c r="E61" s="189">
        <v>27642</v>
      </c>
      <c r="F61" s="171"/>
      <c r="G61" s="190">
        <f t="shared" si="13"/>
        <v>-32639</v>
      </c>
      <c r="H61" s="246">
        <f t="shared" si="14"/>
        <v>-1</v>
      </c>
    </row>
    <row r="62" spans="1:8" ht="35.1" customHeight="1" thickTop="1" thickBot="1" x14ac:dyDescent="0.6">
      <c r="A62" s="267"/>
      <c r="B62" s="200"/>
      <c r="C62" s="189">
        <f t="shared" ref="C62" si="15">SUM(C60:C61)</f>
        <v>232958</v>
      </c>
      <c r="D62" s="200"/>
      <c r="E62" s="189">
        <f t="shared" ref="E62" si="16">SUM(E60:E61)</f>
        <v>206916</v>
      </c>
      <c r="F62" s="171"/>
      <c r="G62" s="295">
        <f t="shared" si="13"/>
        <v>-26042</v>
      </c>
      <c r="H62" s="246"/>
    </row>
    <row r="63" spans="1:8" ht="35.1" customHeight="1" thickTop="1" thickBot="1" x14ac:dyDescent="0.6">
      <c r="A63" s="267" t="s">
        <v>59</v>
      </c>
      <c r="B63" s="200">
        <v>751</v>
      </c>
      <c r="C63" s="189">
        <v>118633</v>
      </c>
      <c r="D63" s="200">
        <v>804</v>
      </c>
      <c r="E63" s="189">
        <v>130800</v>
      </c>
      <c r="G63" s="190">
        <f t="shared" si="13"/>
        <v>12167</v>
      </c>
      <c r="H63" s="246">
        <f t="shared" si="14"/>
        <v>53</v>
      </c>
    </row>
    <row r="64" spans="1:8" ht="35.1" customHeight="1" thickTop="1" thickBot="1" x14ac:dyDescent="0.6">
      <c r="A64" s="267" t="s">
        <v>60</v>
      </c>
      <c r="B64" s="200">
        <v>25</v>
      </c>
      <c r="C64" s="189">
        <v>50962</v>
      </c>
      <c r="D64" s="200">
        <v>19</v>
      </c>
      <c r="E64" s="189">
        <v>24688</v>
      </c>
      <c r="G64" s="190">
        <f t="shared" si="13"/>
        <v>-26274</v>
      </c>
      <c r="H64" s="246">
        <f t="shared" si="14"/>
        <v>-6</v>
      </c>
    </row>
    <row r="65" spans="1:8" ht="35.1" customHeight="1" thickTop="1" thickBot="1" x14ac:dyDescent="0.6">
      <c r="A65" s="267"/>
      <c r="B65" s="200"/>
      <c r="C65" s="189">
        <f t="shared" ref="C65" si="17">SUM(C63:C64)</f>
        <v>169595</v>
      </c>
      <c r="D65" s="200"/>
      <c r="E65" s="189">
        <f t="shared" ref="E65" si="18">SUM(E63:E64)</f>
        <v>155488</v>
      </c>
      <c r="G65" s="295">
        <f t="shared" si="13"/>
        <v>-14107</v>
      </c>
      <c r="H65" s="246"/>
    </row>
    <row r="66" spans="1:8" ht="35.1" customHeight="1" thickTop="1" thickBot="1" x14ac:dyDescent="0.6">
      <c r="A66" s="267" t="s">
        <v>61</v>
      </c>
      <c r="B66" s="200">
        <v>905</v>
      </c>
      <c r="C66" s="189">
        <v>150204</v>
      </c>
      <c r="D66" s="200">
        <v>886</v>
      </c>
      <c r="E66" s="189">
        <v>153430</v>
      </c>
      <c r="G66" s="190">
        <f t="shared" si="13"/>
        <v>3226</v>
      </c>
      <c r="H66" s="246">
        <f t="shared" si="14"/>
        <v>-19</v>
      </c>
    </row>
    <row r="67" spans="1:8" ht="35.1" customHeight="1" thickTop="1" thickBot="1" x14ac:dyDescent="0.6">
      <c r="A67" s="267" t="s">
        <v>62</v>
      </c>
      <c r="B67" s="200">
        <v>14</v>
      </c>
      <c r="C67" s="189">
        <v>28182</v>
      </c>
      <c r="D67" s="200">
        <v>11</v>
      </c>
      <c r="E67" s="189">
        <v>32949</v>
      </c>
      <c r="F67" s="166">
        <v>32949</v>
      </c>
      <c r="G67" s="190">
        <f t="shared" si="13"/>
        <v>4767</v>
      </c>
      <c r="H67" s="246">
        <f t="shared" si="14"/>
        <v>-3</v>
      </c>
    </row>
    <row r="68" spans="1:8" ht="35.1" customHeight="1" thickTop="1" thickBot="1" x14ac:dyDescent="0.6">
      <c r="A68" s="268"/>
      <c r="B68" s="200"/>
      <c r="C68" s="189">
        <f t="shared" ref="C68" si="19">SUM(C66:C67)</f>
        <v>178386</v>
      </c>
      <c r="D68" s="200"/>
      <c r="E68" s="189">
        <f t="shared" ref="E68" si="20">SUM(E66:E67)</f>
        <v>186379</v>
      </c>
      <c r="G68" s="300">
        <f t="shared" si="13"/>
        <v>7993</v>
      </c>
      <c r="H68" s="264"/>
    </row>
    <row r="69" spans="1:8" ht="35.1" customHeight="1" thickTop="1" thickBot="1" x14ac:dyDescent="0.6">
      <c r="A69" s="269"/>
      <c r="B69" s="207"/>
      <c r="C69" s="209"/>
      <c r="D69" s="207"/>
      <c r="E69" s="209"/>
      <c r="G69" s="210"/>
      <c r="H69" s="270"/>
    </row>
    <row r="70" spans="1:8" ht="35.1" customHeight="1" thickTop="1" thickBot="1" x14ac:dyDescent="0.6">
      <c r="A70" s="267" t="s">
        <v>83</v>
      </c>
      <c r="B70" s="200">
        <v>865</v>
      </c>
      <c r="C70" s="189">
        <v>170401</v>
      </c>
      <c r="D70" s="200">
        <v>842</v>
      </c>
      <c r="E70" s="189">
        <v>159357</v>
      </c>
      <c r="F70" s="171"/>
      <c r="G70" s="190">
        <f t="shared" ref="G70:G75" si="21">E70-C70</f>
        <v>-11044</v>
      </c>
      <c r="H70" s="246">
        <f t="shared" ref="H70:H74" si="22">D70-B70</f>
        <v>-23</v>
      </c>
    </row>
    <row r="71" spans="1:8" ht="35.1" customHeight="1" thickTop="1" thickBot="1" x14ac:dyDescent="0.6">
      <c r="A71" s="267" t="s">
        <v>84</v>
      </c>
      <c r="B71" s="200">
        <v>8</v>
      </c>
      <c r="C71" s="189">
        <v>23948</v>
      </c>
      <c r="D71" s="200">
        <v>12</v>
      </c>
      <c r="E71" s="189">
        <v>41453</v>
      </c>
      <c r="F71" s="171"/>
      <c r="G71" s="190">
        <f t="shared" si="21"/>
        <v>17505</v>
      </c>
      <c r="H71" s="246">
        <f t="shared" si="22"/>
        <v>4</v>
      </c>
    </row>
    <row r="72" spans="1:8" ht="35.1" customHeight="1" thickTop="1" thickBot="1" x14ac:dyDescent="0.6">
      <c r="A72" s="267"/>
      <c r="B72" s="200"/>
      <c r="C72" s="189">
        <f>SUM(C70:C71)</f>
        <v>194349</v>
      </c>
      <c r="D72" s="200"/>
      <c r="E72" s="189">
        <f>SUM(E70:E71)</f>
        <v>200810</v>
      </c>
      <c r="F72" s="171"/>
      <c r="G72" s="301">
        <f t="shared" si="21"/>
        <v>6461</v>
      </c>
      <c r="H72" s="246">
        <f t="shared" si="22"/>
        <v>0</v>
      </c>
    </row>
    <row r="73" spans="1:8" ht="35.1" customHeight="1" thickTop="1" thickBot="1" x14ac:dyDescent="0.6">
      <c r="A73" s="267" t="s">
        <v>57</v>
      </c>
      <c r="B73" s="200">
        <v>482</v>
      </c>
      <c r="C73" s="189">
        <v>82595</v>
      </c>
      <c r="D73" s="200">
        <v>524</v>
      </c>
      <c r="E73" s="189">
        <v>97716</v>
      </c>
      <c r="F73" s="171"/>
      <c r="G73" s="190">
        <f t="shared" si="21"/>
        <v>15121</v>
      </c>
      <c r="H73" s="246">
        <f t="shared" si="22"/>
        <v>42</v>
      </c>
    </row>
    <row r="74" spans="1:8" ht="35.1" customHeight="1" thickTop="1" thickBot="1" x14ac:dyDescent="0.6">
      <c r="A74" s="267" t="s">
        <v>58</v>
      </c>
      <c r="B74" s="200">
        <v>9</v>
      </c>
      <c r="C74" s="203">
        <v>12319</v>
      </c>
      <c r="D74" s="200">
        <v>8</v>
      </c>
      <c r="E74" s="203">
        <v>10115</v>
      </c>
      <c r="G74" s="190">
        <f t="shared" si="21"/>
        <v>-2204</v>
      </c>
      <c r="H74" s="246">
        <f t="shared" si="22"/>
        <v>-1</v>
      </c>
    </row>
    <row r="75" spans="1:8" ht="35.1" customHeight="1" thickTop="1" thickBot="1" x14ac:dyDescent="0.6">
      <c r="A75" s="268"/>
      <c r="B75" s="204"/>
      <c r="C75" s="206">
        <f>SUM(C73:C74)</f>
        <v>94914</v>
      </c>
      <c r="D75" s="204"/>
      <c r="E75" s="206">
        <f>SUM(E73:E74)</f>
        <v>107831</v>
      </c>
      <c r="G75" s="300">
        <f t="shared" si="21"/>
        <v>12917</v>
      </c>
      <c r="H75" s="264"/>
    </row>
    <row r="76" spans="1:8" ht="35.1" customHeight="1" thickTop="1" thickBot="1" x14ac:dyDescent="0.6">
      <c r="A76" s="269"/>
      <c r="B76" s="207"/>
      <c r="C76" s="209"/>
      <c r="D76" s="207"/>
      <c r="E76" s="209"/>
      <c r="G76" s="210"/>
      <c r="H76" s="271"/>
    </row>
    <row r="77" spans="1:8" ht="35.1" customHeight="1" thickTop="1" thickBot="1" x14ac:dyDescent="0.6">
      <c r="A77" s="267" t="s">
        <v>67</v>
      </c>
      <c r="B77" s="200">
        <v>1583</v>
      </c>
      <c r="C77" s="203">
        <v>285985</v>
      </c>
      <c r="D77" s="200">
        <v>1566</v>
      </c>
      <c r="E77" s="203">
        <v>281527</v>
      </c>
      <c r="G77" s="190">
        <f t="shared" ref="G77:G85" si="23">E77-C77</f>
        <v>-4458</v>
      </c>
      <c r="H77" s="246">
        <f t="shared" ref="H77:H84" si="24">D77-B77</f>
        <v>-17</v>
      </c>
    </row>
    <row r="78" spans="1:8" ht="35.1" customHeight="1" thickTop="1" thickBot="1" x14ac:dyDescent="0.6">
      <c r="A78" s="267" t="s">
        <v>68</v>
      </c>
      <c r="B78" s="200">
        <v>22</v>
      </c>
      <c r="C78" s="203">
        <v>68138</v>
      </c>
      <c r="D78" s="200">
        <v>23</v>
      </c>
      <c r="E78" s="203">
        <v>67019</v>
      </c>
      <c r="G78" s="190">
        <f t="shared" si="23"/>
        <v>-1119</v>
      </c>
      <c r="H78" s="246">
        <f t="shared" si="24"/>
        <v>1</v>
      </c>
    </row>
    <row r="79" spans="1:8" ht="35.1" customHeight="1" thickTop="1" thickBot="1" x14ac:dyDescent="0.6">
      <c r="A79" s="267"/>
      <c r="B79" s="200"/>
      <c r="C79" s="203">
        <f>SUM(C77:C78)</f>
        <v>354123</v>
      </c>
      <c r="D79" s="200"/>
      <c r="E79" s="203">
        <f>SUM(E77:E78)</f>
        <v>348546</v>
      </c>
      <c r="G79" s="295">
        <f t="shared" si="23"/>
        <v>-5577</v>
      </c>
      <c r="H79" s="246">
        <f t="shared" si="24"/>
        <v>0</v>
      </c>
    </row>
    <row r="80" spans="1:8" ht="35.1" customHeight="1" thickTop="1" thickBot="1" x14ac:dyDescent="0.6">
      <c r="A80" s="267" t="s">
        <v>69</v>
      </c>
      <c r="B80" s="200">
        <v>1112</v>
      </c>
      <c r="C80" s="203">
        <v>192612</v>
      </c>
      <c r="D80" s="200">
        <v>1116</v>
      </c>
      <c r="E80" s="203">
        <v>199301</v>
      </c>
      <c r="G80" s="190">
        <f t="shared" si="23"/>
        <v>6689</v>
      </c>
      <c r="H80" s="246">
        <f t="shared" si="24"/>
        <v>4</v>
      </c>
    </row>
    <row r="81" spans="1:8" ht="35.1" customHeight="1" thickTop="1" thickBot="1" x14ac:dyDescent="0.6">
      <c r="A81" s="267" t="s">
        <v>70</v>
      </c>
      <c r="B81" s="200">
        <v>13</v>
      </c>
      <c r="C81" s="203">
        <v>31255</v>
      </c>
      <c r="D81" s="200">
        <v>14</v>
      </c>
      <c r="E81" s="203">
        <v>33423</v>
      </c>
      <c r="G81" s="190">
        <f t="shared" si="23"/>
        <v>2168</v>
      </c>
      <c r="H81" s="246">
        <f t="shared" si="24"/>
        <v>1</v>
      </c>
    </row>
    <row r="82" spans="1:8" ht="35.1" customHeight="1" thickTop="1" thickBot="1" x14ac:dyDescent="0.6">
      <c r="A82" s="267"/>
      <c r="B82" s="200"/>
      <c r="C82" s="203">
        <f>SUM(C80:C81)</f>
        <v>223867</v>
      </c>
      <c r="D82" s="200"/>
      <c r="E82" s="203">
        <f>SUM(E80:E81)</f>
        <v>232724</v>
      </c>
      <c r="G82" s="301">
        <f t="shared" si="23"/>
        <v>8857</v>
      </c>
      <c r="H82" s="246"/>
    </row>
    <row r="83" spans="1:8" ht="35.1" customHeight="1" thickTop="1" thickBot="1" x14ac:dyDescent="0.6">
      <c r="A83" s="267" t="s">
        <v>71</v>
      </c>
      <c r="B83" s="200">
        <v>541</v>
      </c>
      <c r="C83" s="203">
        <v>103024</v>
      </c>
      <c r="D83" s="200">
        <v>566</v>
      </c>
      <c r="E83" s="203">
        <v>112856</v>
      </c>
      <c r="G83" s="190">
        <f t="shared" si="23"/>
        <v>9832</v>
      </c>
      <c r="H83" s="246">
        <f t="shared" si="24"/>
        <v>25</v>
      </c>
    </row>
    <row r="84" spans="1:8" ht="35.1" customHeight="1" thickTop="1" thickBot="1" x14ac:dyDescent="0.6">
      <c r="A84" s="267" t="s">
        <v>72</v>
      </c>
      <c r="B84" s="200">
        <v>12</v>
      </c>
      <c r="C84" s="203">
        <v>8544</v>
      </c>
      <c r="D84" s="200">
        <v>8</v>
      </c>
      <c r="E84" s="203">
        <v>12718</v>
      </c>
      <c r="G84" s="190">
        <f t="shared" si="23"/>
        <v>4174</v>
      </c>
      <c r="H84" s="246">
        <f t="shared" si="24"/>
        <v>-4</v>
      </c>
    </row>
    <row r="85" spans="1:8" ht="35.1" customHeight="1" thickTop="1" thickBot="1" x14ac:dyDescent="0.6">
      <c r="A85" s="268"/>
      <c r="B85" s="205"/>
      <c r="C85" s="206">
        <f>SUM(C83:C84)</f>
        <v>111568</v>
      </c>
      <c r="D85" s="205"/>
      <c r="E85" s="206">
        <f>SUM(E83:E84)</f>
        <v>125574</v>
      </c>
      <c r="G85" s="300">
        <f t="shared" si="23"/>
        <v>14006</v>
      </c>
      <c r="H85" s="264"/>
    </row>
    <row r="86" spans="1:8" ht="35.1" customHeight="1" thickTop="1" thickBot="1" x14ac:dyDescent="0.6">
      <c r="A86" s="272"/>
      <c r="B86" s="211"/>
      <c r="C86" s="165"/>
      <c r="D86" s="211"/>
      <c r="E86" s="165"/>
      <c r="G86" s="167"/>
      <c r="H86" s="251"/>
    </row>
    <row r="87" spans="1:8" ht="35.1" customHeight="1" thickTop="1" thickBot="1" x14ac:dyDescent="0.5">
      <c r="A87" s="344" t="s">
        <v>85</v>
      </c>
      <c r="B87" s="345"/>
      <c r="C87" s="345"/>
      <c r="D87" s="345"/>
      <c r="E87" s="345"/>
      <c r="F87" s="345"/>
      <c r="G87" s="345"/>
      <c r="H87" s="346"/>
    </row>
    <row r="88" spans="1:8" ht="35.1" customHeight="1" thickTop="1" thickBot="1" x14ac:dyDescent="0.6">
      <c r="A88" s="273"/>
      <c r="B88" s="212"/>
      <c r="C88" s="213"/>
      <c r="D88" s="212"/>
      <c r="E88" s="213"/>
      <c r="G88" s="214"/>
      <c r="H88" s="274"/>
    </row>
    <row r="89" spans="1:8" ht="35.1" customHeight="1" thickTop="1" thickBot="1" x14ac:dyDescent="0.6">
      <c r="A89" s="273" t="s">
        <v>63</v>
      </c>
      <c r="B89" s="212">
        <v>501</v>
      </c>
      <c r="C89" s="213">
        <v>85095</v>
      </c>
      <c r="D89" s="212">
        <v>464</v>
      </c>
      <c r="E89" s="213">
        <v>83783</v>
      </c>
      <c r="G89" s="163">
        <f t="shared" ref="G89:G94" si="25">E89-C89</f>
        <v>-1312</v>
      </c>
      <c r="H89" s="238">
        <f t="shared" ref="H89:H93" si="26">D89-B89</f>
        <v>-37</v>
      </c>
    </row>
    <row r="90" spans="1:8" ht="35.1" customHeight="1" thickTop="1" thickBot="1" x14ac:dyDescent="0.6">
      <c r="A90" s="273" t="s">
        <v>64</v>
      </c>
      <c r="B90" s="212">
        <v>4</v>
      </c>
      <c r="C90" s="213">
        <v>5999</v>
      </c>
      <c r="D90" s="212">
        <v>4</v>
      </c>
      <c r="E90" s="213">
        <v>5930</v>
      </c>
      <c r="G90" s="163">
        <f t="shared" si="25"/>
        <v>-69</v>
      </c>
      <c r="H90" s="238">
        <f t="shared" si="26"/>
        <v>0</v>
      </c>
    </row>
    <row r="91" spans="1:8" ht="35.1" customHeight="1" thickTop="1" thickBot="1" x14ac:dyDescent="0.6">
      <c r="A91" s="273"/>
      <c r="B91" s="212"/>
      <c r="C91" s="213">
        <f>SUM(C89:C90)</f>
        <v>91094</v>
      </c>
      <c r="D91" s="212"/>
      <c r="E91" s="213">
        <f>SUM(E89:E90)</f>
        <v>89713</v>
      </c>
      <c r="G91" s="294">
        <f t="shared" si="25"/>
        <v>-1381</v>
      </c>
      <c r="H91" s="238"/>
    </row>
    <row r="92" spans="1:8" ht="35.1" customHeight="1" thickTop="1" thickBot="1" x14ac:dyDescent="0.6">
      <c r="A92" s="273" t="s">
        <v>65</v>
      </c>
      <c r="B92" s="212">
        <v>587</v>
      </c>
      <c r="C92" s="213">
        <v>108466</v>
      </c>
      <c r="D92" s="212">
        <v>559</v>
      </c>
      <c r="E92" s="213">
        <v>96703</v>
      </c>
      <c r="G92" s="163">
        <f t="shared" si="25"/>
        <v>-11763</v>
      </c>
      <c r="H92" s="238">
        <f t="shared" si="26"/>
        <v>-28</v>
      </c>
    </row>
    <row r="93" spans="1:8" ht="35.1" customHeight="1" thickTop="1" thickBot="1" x14ac:dyDescent="0.6">
      <c r="A93" s="273" t="s">
        <v>66</v>
      </c>
      <c r="B93" s="212">
        <v>27</v>
      </c>
      <c r="C93" s="213">
        <v>69069</v>
      </c>
      <c r="D93" s="212">
        <v>41</v>
      </c>
      <c r="E93" s="213">
        <v>58363</v>
      </c>
      <c r="G93" s="163">
        <f t="shared" si="25"/>
        <v>-10706</v>
      </c>
      <c r="H93" s="238">
        <f t="shared" si="26"/>
        <v>14</v>
      </c>
    </row>
    <row r="94" spans="1:8" ht="35.1" customHeight="1" thickTop="1" thickBot="1" x14ac:dyDescent="0.6">
      <c r="A94" s="275"/>
      <c r="B94" s="212"/>
      <c r="C94" s="213">
        <f>SUM(C92:C93)</f>
        <v>177535</v>
      </c>
      <c r="D94" s="276"/>
      <c r="E94" s="278">
        <f>SUM(E92:E93)</f>
        <v>155066</v>
      </c>
      <c r="F94" s="279"/>
      <c r="G94" s="307">
        <f t="shared" si="25"/>
        <v>-22469</v>
      </c>
      <c r="H94" s="244"/>
    </row>
    <row r="95" spans="1:8" x14ac:dyDescent="0.55000000000000004">
      <c r="A95" s="77"/>
      <c r="B95" s="215"/>
      <c r="C95" s="217"/>
      <c r="D95" s="215"/>
      <c r="E95" s="217"/>
      <c r="F95" s="247"/>
      <c r="G95" s="218"/>
      <c r="H95" s="219"/>
    </row>
    <row r="96" spans="1:8" x14ac:dyDescent="0.55000000000000004">
      <c r="A96" s="74"/>
      <c r="B96" s="220"/>
      <c r="C96" s="222"/>
      <c r="D96" s="220"/>
      <c r="E96" s="222"/>
      <c r="G96" s="223"/>
      <c r="H96" s="224"/>
    </row>
    <row r="97" ht="25.5" customHeight="1" x14ac:dyDescent="0.55000000000000004"/>
  </sheetData>
  <mergeCells count="19">
    <mergeCell ref="A87:H87"/>
    <mergeCell ref="A42:H42"/>
    <mergeCell ref="A55:A56"/>
    <mergeCell ref="B55:B56"/>
    <mergeCell ref="C55:C56"/>
    <mergeCell ref="D55:D56"/>
    <mergeCell ref="E55:E56"/>
    <mergeCell ref="G55:G56"/>
    <mergeCell ref="H55:H56"/>
    <mergeCell ref="B1:C1"/>
    <mergeCell ref="D1:E1"/>
    <mergeCell ref="A2:H2"/>
    <mergeCell ref="A3:A4"/>
    <mergeCell ref="B3:B4"/>
    <mergeCell ref="C3:C4"/>
    <mergeCell ref="D3:D4"/>
    <mergeCell ref="E3:E4"/>
    <mergeCell ref="G3:G4"/>
    <mergeCell ref="H3:H4"/>
  </mergeCells>
  <phoneticPr fontId="2" type="noConversion"/>
  <pageMargins left="0.25" right="0.25" top="0.75" bottom="0.75" header="0.3" footer="0.3"/>
  <pageSetup paperSize="9" scale="4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CF034-98C4-433E-87AD-AAF066F6A2F3}">
  <sheetPr>
    <pageSetUpPr fitToPage="1"/>
  </sheetPr>
  <dimension ref="A1:Q97"/>
  <sheetViews>
    <sheetView zoomScale="53" zoomScaleNormal="53" workbookViewId="0">
      <pane ySplit="1" topLeftCell="A23" activePane="bottomLeft" state="frozen"/>
      <selection pane="bottomLeft" activeCell="B23" sqref="B23"/>
    </sheetView>
  </sheetViews>
  <sheetFormatPr defaultRowHeight="38.25" x14ac:dyDescent="0.55000000000000004"/>
  <cols>
    <col min="1" max="1" width="39" style="69" bestFit="1" customWidth="1"/>
    <col min="2" max="2" width="28.1640625" style="225" bestFit="1" customWidth="1"/>
    <col min="3" max="3" width="40.83203125" style="225" bestFit="1" customWidth="1"/>
    <col min="4" max="4" width="28.1640625" style="225" bestFit="1" customWidth="1"/>
    <col min="5" max="5" width="40.83203125" style="225" bestFit="1" customWidth="1"/>
    <col min="6" max="6" width="5.83203125" style="166" customWidth="1"/>
    <col min="7" max="7" width="35.5" style="226" bestFit="1" customWidth="1"/>
    <col min="8" max="8" width="35.5" style="226" customWidth="1"/>
    <col min="9" max="10" width="9.33203125" style="68"/>
    <col min="11" max="11" width="11.1640625" style="68" bestFit="1" customWidth="1"/>
    <col min="12" max="12" width="16" style="68" bestFit="1" customWidth="1"/>
    <col min="13" max="13" width="13.1640625" style="68" bestFit="1" customWidth="1"/>
    <col min="14" max="14" width="19" style="68" bestFit="1" customWidth="1"/>
    <col min="15" max="16384" width="9.33203125" style="68"/>
  </cols>
  <sheetData>
    <row r="1" spans="1:8" s="306" customFormat="1" ht="98.25" customHeight="1" thickBot="1" x14ac:dyDescent="0.8">
      <c r="A1" s="302"/>
      <c r="B1" s="360" t="s">
        <v>130</v>
      </c>
      <c r="C1" s="361"/>
      <c r="D1" s="360" t="s">
        <v>131</v>
      </c>
      <c r="E1" s="361"/>
      <c r="F1" s="303"/>
      <c r="G1" s="304"/>
      <c r="H1" s="305"/>
    </row>
    <row r="2" spans="1:8" ht="33.75" thickTop="1" thickBot="1" x14ac:dyDescent="0.5">
      <c r="A2" s="362" t="s">
        <v>87</v>
      </c>
      <c r="B2" s="363"/>
      <c r="C2" s="363"/>
      <c r="D2" s="363"/>
      <c r="E2" s="363"/>
      <c r="F2" s="363"/>
      <c r="G2" s="363"/>
      <c r="H2" s="364"/>
    </row>
    <row r="3" spans="1:8" ht="47.25" customHeight="1" thickTop="1" x14ac:dyDescent="0.25">
      <c r="A3" s="365" t="s">
        <v>96</v>
      </c>
      <c r="B3" s="367" t="s">
        <v>2</v>
      </c>
      <c r="C3" s="369" t="s">
        <v>3</v>
      </c>
      <c r="D3" s="367" t="s">
        <v>2</v>
      </c>
      <c r="E3" s="369" t="s">
        <v>3</v>
      </c>
      <c r="F3" s="280"/>
      <c r="G3" s="371" t="s">
        <v>73</v>
      </c>
      <c r="H3" s="373" t="s">
        <v>74</v>
      </c>
    </row>
    <row r="4" spans="1:8" ht="35.1" customHeight="1" thickBot="1" x14ac:dyDescent="0.3">
      <c r="A4" s="366"/>
      <c r="B4" s="368"/>
      <c r="C4" s="370"/>
      <c r="D4" s="368"/>
      <c r="E4" s="370"/>
      <c r="F4" s="281"/>
      <c r="G4" s="372"/>
      <c r="H4" s="374"/>
    </row>
    <row r="5" spans="1:8" ht="35.1" customHeight="1" thickBot="1" x14ac:dyDescent="0.6">
      <c r="A5" s="252" t="s">
        <v>31</v>
      </c>
      <c r="B5" s="232">
        <v>1923</v>
      </c>
      <c r="C5" s="234">
        <v>415696</v>
      </c>
      <c r="D5" s="232">
        <v>1898</v>
      </c>
      <c r="E5" s="234">
        <v>389011</v>
      </c>
      <c r="F5" s="235"/>
      <c r="G5" s="236">
        <f t="shared" ref="G5:G13" si="0">E5-C5</f>
        <v>-26685</v>
      </c>
      <c r="H5" s="237">
        <f t="shared" ref="H5:H12" si="1">D5-B5</f>
        <v>-25</v>
      </c>
    </row>
    <row r="6" spans="1:8" ht="35.1" customHeight="1" thickTop="1" thickBot="1" x14ac:dyDescent="0.6">
      <c r="A6" s="253" t="s">
        <v>32</v>
      </c>
      <c r="B6" s="172">
        <v>103</v>
      </c>
      <c r="C6" s="170">
        <v>48145</v>
      </c>
      <c r="D6" s="172">
        <v>127</v>
      </c>
      <c r="E6" s="170">
        <v>48676</v>
      </c>
      <c r="F6" s="171"/>
      <c r="G6" s="163">
        <f t="shared" si="0"/>
        <v>531</v>
      </c>
      <c r="H6" s="238">
        <f t="shared" si="1"/>
        <v>24</v>
      </c>
    </row>
    <row r="7" spans="1:8" ht="35.1" customHeight="1" thickTop="1" thickBot="1" x14ac:dyDescent="0.6">
      <c r="A7" s="254"/>
      <c r="B7" s="239"/>
      <c r="C7" s="241">
        <f>SUM(C5:C6)</f>
        <v>463841</v>
      </c>
      <c r="D7" s="239"/>
      <c r="E7" s="241">
        <f>SUM(E5:E6)</f>
        <v>437687</v>
      </c>
      <c r="F7" s="242"/>
      <c r="G7" s="307">
        <f t="shared" si="0"/>
        <v>-26154</v>
      </c>
      <c r="H7" s="244"/>
    </row>
    <row r="8" spans="1:8" ht="35.1" customHeight="1" thickBot="1" x14ac:dyDescent="0.6">
      <c r="A8" s="255" t="s">
        <v>39</v>
      </c>
      <c r="B8" s="227">
        <v>1515</v>
      </c>
      <c r="C8" s="229">
        <v>270889</v>
      </c>
      <c r="D8" s="227">
        <v>1456</v>
      </c>
      <c r="E8" s="229">
        <v>266899</v>
      </c>
      <c r="F8" s="230"/>
      <c r="G8" s="231">
        <f t="shared" si="0"/>
        <v>-3990</v>
      </c>
      <c r="H8" s="256">
        <f t="shared" si="1"/>
        <v>-59</v>
      </c>
    </row>
    <row r="9" spans="1:8" ht="35.1" customHeight="1" thickTop="1" thickBot="1" x14ac:dyDescent="0.6">
      <c r="A9" s="253" t="s">
        <v>40</v>
      </c>
      <c r="B9" s="172">
        <v>58</v>
      </c>
      <c r="C9" s="170">
        <v>27716</v>
      </c>
      <c r="D9" s="172">
        <v>38</v>
      </c>
      <c r="E9" s="170">
        <v>17126</v>
      </c>
      <c r="F9" s="171"/>
      <c r="G9" s="163">
        <f t="shared" si="0"/>
        <v>-10590</v>
      </c>
      <c r="H9" s="238">
        <f t="shared" si="1"/>
        <v>-20</v>
      </c>
    </row>
    <row r="10" spans="1:8" ht="35.1" customHeight="1" thickTop="1" thickBot="1" x14ac:dyDescent="0.6">
      <c r="A10" s="253"/>
      <c r="B10" s="172"/>
      <c r="C10" s="170">
        <f>SUM(C8:C9)</f>
        <v>298605</v>
      </c>
      <c r="D10" s="172"/>
      <c r="E10" s="170">
        <f>SUM(E8:E9)</f>
        <v>284025</v>
      </c>
      <c r="F10" s="171"/>
      <c r="G10" s="294">
        <f t="shared" si="0"/>
        <v>-14580</v>
      </c>
      <c r="H10" s="238"/>
    </row>
    <row r="11" spans="1:8" ht="35.1" customHeight="1" thickTop="1" thickBot="1" x14ac:dyDescent="0.6">
      <c r="A11" s="253" t="s">
        <v>33</v>
      </c>
      <c r="B11" s="172">
        <v>1225</v>
      </c>
      <c r="C11" s="170">
        <v>235968</v>
      </c>
      <c r="D11" s="172">
        <v>1226</v>
      </c>
      <c r="E11" s="170">
        <v>227747</v>
      </c>
      <c r="F11" s="171"/>
      <c r="G11" s="163">
        <f t="shared" si="0"/>
        <v>-8221</v>
      </c>
      <c r="H11" s="238">
        <f t="shared" si="1"/>
        <v>1</v>
      </c>
    </row>
    <row r="12" spans="1:8" ht="35.1" customHeight="1" thickTop="1" thickBot="1" x14ac:dyDescent="0.6">
      <c r="A12" s="253" t="s">
        <v>34</v>
      </c>
      <c r="B12" s="172">
        <v>74</v>
      </c>
      <c r="C12" s="170">
        <v>42381</v>
      </c>
      <c r="D12" s="172">
        <v>47</v>
      </c>
      <c r="E12" s="170">
        <v>18651</v>
      </c>
      <c r="F12" s="171"/>
      <c r="G12" s="163">
        <f t="shared" si="0"/>
        <v>-23730</v>
      </c>
      <c r="H12" s="238">
        <f t="shared" si="1"/>
        <v>-27</v>
      </c>
    </row>
    <row r="13" spans="1:8" ht="35.1" customHeight="1" thickTop="1" thickBot="1" x14ac:dyDescent="0.6">
      <c r="A13" s="257"/>
      <c r="B13" s="173"/>
      <c r="C13" s="175">
        <f>SUM(C11:C12)</f>
        <v>278349</v>
      </c>
      <c r="D13" s="173"/>
      <c r="E13" s="175">
        <f>SUM(E11:E12)</f>
        <v>246398</v>
      </c>
      <c r="F13" s="171"/>
      <c r="G13" s="308">
        <f t="shared" si="0"/>
        <v>-31951</v>
      </c>
      <c r="H13" s="258"/>
    </row>
    <row r="14" spans="1:8" ht="35.1" customHeight="1" thickTop="1" thickBot="1" x14ac:dyDescent="0.6">
      <c r="A14" s="250"/>
      <c r="B14" s="177"/>
      <c r="C14" s="179"/>
      <c r="D14" s="177"/>
      <c r="E14" s="179"/>
      <c r="F14" s="171"/>
      <c r="G14" s="180"/>
      <c r="H14" s="259"/>
    </row>
    <row r="15" spans="1:8" ht="35.1" customHeight="1" thickTop="1" thickBot="1" x14ac:dyDescent="0.6">
      <c r="A15" s="253" t="s">
        <v>41</v>
      </c>
      <c r="B15" s="172">
        <v>1647</v>
      </c>
      <c r="C15" s="170">
        <v>308333</v>
      </c>
      <c r="D15" s="172">
        <v>1658</v>
      </c>
      <c r="E15" s="170">
        <v>311170</v>
      </c>
      <c r="F15" s="171"/>
      <c r="G15" s="163">
        <f t="shared" ref="G15:G29" si="2">E15-C15</f>
        <v>2837</v>
      </c>
      <c r="H15" s="238">
        <f t="shared" ref="H15:H28" si="3">D15-B15</f>
        <v>11</v>
      </c>
    </row>
    <row r="16" spans="1:8" ht="35.1" customHeight="1" thickTop="1" thickBot="1" x14ac:dyDescent="0.6">
      <c r="A16" s="253" t="s">
        <v>42</v>
      </c>
      <c r="B16" s="172">
        <v>39</v>
      </c>
      <c r="C16" s="170">
        <v>27245</v>
      </c>
      <c r="D16" s="172">
        <v>46</v>
      </c>
      <c r="E16" s="170">
        <v>26160</v>
      </c>
      <c r="F16" s="171"/>
      <c r="G16" s="163">
        <f t="shared" si="2"/>
        <v>-1085</v>
      </c>
      <c r="H16" s="238">
        <f t="shared" si="3"/>
        <v>7</v>
      </c>
    </row>
    <row r="17" spans="1:11" ht="35.1" customHeight="1" thickTop="1" thickBot="1" x14ac:dyDescent="0.6">
      <c r="A17" s="253"/>
      <c r="B17" s="172"/>
      <c r="C17" s="170">
        <f>SUM(C15:C16)</f>
        <v>335578</v>
      </c>
      <c r="D17" s="172"/>
      <c r="E17" s="170">
        <f>SUM(E15:E16)</f>
        <v>337330</v>
      </c>
      <c r="F17" s="171"/>
      <c r="G17" s="298">
        <f t="shared" si="2"/>
        <v>1752</v>
      </c>
      <c r="H17" s="238"/>
    </row>
    <row r="18" spans="1:11" ht="35.1" customHeight="1" thickTop="1" thickBot="1" x14ac:dyDescent="0.6">
      <c r="A18" s="253" t="s">
        <v>37</v>
      </c>
      <c r="B18" s="172">
        <v>1556</v>
      </c>
      <c r="C18" s="170">
        <v>290829</v>
      </c>
      <c r="D18" s="172">
        <v>1515</v>
      </c>
      <c r="E18" s="170">
        <v>244870</v>
      </c>
      <c r="F18" s="171"/>
      <c r="G18" s="163">
        <f t="shared" si="2"/>
        <v>-45959</v>
      </c>
      <c r="H18" s="238">
        <f t="shared" si="3"/>
        <v>-41</v>
      </c>
    </row>
    <row r="19" spans="1:11" ht="35.1" customHeight="1" thickTop="1" thickBot="1" x14ac:dyDescent="0.6">
      <c r="A19" s="253" t="s">
        <v>38</v>
      </c>
      <c r="B19" s="172">
        <v>32</v>
      </c>
      <c r="C19" s="170">
        <v>25762</v>
      </c>
      <c r="D19" s="172">
        <v>49</v>
      </c>
      <c r="E19" s="170">
        <v>46787</v>
      </c>
      <c r="F19" s="171"/>
      <c r="G19" s="163">
        <f t="shared" si="2"/>
        <v>21025</v>
      </c>
      <c r="H19" s="238">
        <f t="shared" si="3"/>
        <v>17</v>
      </c>
    </row>
    <row r="20" spans="1:11" ht="35.1" customHeight="1" thickTop="1" thickBot="1" x14ac:dyDescent="0.6">
      <c r="A20" s="253"/>
      <c r="B20" s="172"/>
      <c r="C20" s="170">
        <f t="shared" ref="C20" si="4">SUM(C18:C19)</f>
        <v>316591</v>
      </c>
      <c r="D20" s="172"/>
      <c r="E20" s="170">
        <f t="shared" ref="E20" si="5">SUM(E18:E19)</f>
        <v>291657</v>
      </c>
      <c r="F20" s="171"/>
      <c r="G20" s="294">
        <f t="shared" si="2"/>
        <v>-24934</v>
      </c>
      <c r="H20" s="238"/>
    </row>
    <row r="21" spans="1:11" ht="35.1" customHeight="1" thickTop="1" thickBot="1" x14ac:dyDescent="0.6">
      <c r="A21" s="253" t="s">
        <v>35</v>
      </c>
      <c r="B21" s="172">
        <v>1462</v>
      </c>
      <c r="C21" s="170">
        <v>264996</v>
      </c>
      <c r="D21" s="172">
        <v>1506</v>
      </c>
      <c r="E21" s="170">
        <v>282872</v>
      </c>
      <c r="F21" s="171"/>
      <c r="G21" s="163">
        <f t="shared" si="2"/>
        <v>17876</v>
      </c>
      <c r="H21" s="238">
        <f t="shared" si="3"/>
        <v>44</v>
      </c>
    </row>
    <row r="22" spans="1:11" ht="35.1" customHeight="1" thickTop="1" thickBot="1" x14ac:dyDescent="0.6">
      <c r="A22" s="253" t="s">
        <v>36</v>
      </c>
      <c r="B22" s="172">
        <v>52</v>
      </c>
      <c r="C22" s="170">
        <v>34858</v>
      </c>
      <c r="D22" s="172">
        <v>55</v>
      </c>
      <c r="E22" s="170">
        <v>31458</v>
      </c>
      <c r="F22" s="171"/>
      <c r="G22" s="163">
        <f t="shared" si="2"/>
        <v>-3400</v>
      </c>
      <c r="H22" s="238">
        <f t="shared" si="3"/>
        <v>3</v>
      </c>
    </row>
    <row r="23" spans="1:11" ht="35.1" customHeight="1" thickTop="1" thickBot="1" x14ac:dyDescent="0.6">
      <c r="A23" s="253"/>
      <c r="B23" s="172"/>
      <c r="C23" s="170">
        <f t="shared" ref="C23" si="6">SUM(C21:C22)</f>
        <v>299854</v>
      </c>
      <c r="D23" s="172"/>
      <c r="E23" s="170">
        <f t="shared" ref="E23" si="7">SUM(E21:E22)</f>
        <v>314330</v>
      </c>
      <c r="F23" s="171"/>
      <c r="G23" s="298">
        <f t="shared" si="2"/>
        <v>14476</v>
      </c>
      <c r="H23" s="238"/>
    </row>
    <row r="24" spans="1:11" ht="35.1" customHeight="1" thickTop="1" thickBot="1" x14ac:dyDescent="0.6">
      <c r="A24" s="253" t="s">
        <v>119</v>
      </c>
      <c r="B24" s="172">
        <v>795</v>
      </c>
      <c r="C24" s="170">
        <v>169983</v>
      </c>
      <c r="D24" s="172">
        <v>828</v>
      </c>
      <c r="E24" s="170">
        <v>160748</v>
      </c>
      <c r="F24" s="171"/>
      <c r="G24" s="163">
        <f t="shared" si="2"/>
        <v>-9235</v>
      </c>
      <c r="H24" s="238">
        <f t="shared" ref="H24:H25" si="8">D24-B24</f>
        <v>33</v>
      </c>
    </row>
    <row r="25" spans="1:11" ht="35.1" customHeight="1" thickTop="1" thickBot="1" x14ac:dyDescent="0.6">
      <c r="A25" s="253" t="s">
        <v>118</v>
      </c>
      <c r="B25" s="172">
        <v>26</v>
      </c>
      <c r="C25" s="170">
        <v>22084</v>
      </c>
      <c r="D25" s="172">
        <v>25</v>
      </c>
      <c r="E25" s="170">
        <v>14333</v>
      </c>
      <c r="F25" s="171"/>
      <c r="G25" s="294">
        <f t="shared" si="2"/>
        <v>-7751</v>
      </c>
      <c r="H25" s="238">
        <f t="shared" si="8"/>
        <v>-1</v>
      </c>
    </row>
    <row r="26" spans="1:11" ht="35.1" customHeight="1" thickTop="1" thickBot="1" x14ac:dyDescent="0.6">
      <c r="A26" s="253"/>
      <c r="B26" s="172"/>
      <c r="C26" s="170">
        <f t="shared" ref="C26" si="9">SUM(C24:C25)</f>
        <v>192067</v>
      </c>
      <c r="D26" s="172"/>
      <c r="E26" s="170">
        <f t="shared" ref="E26" si="10">SUM(E24:E25)</f>
        <v>175081</v>
      </c>
      <c r="F26" s="171"/>
      <c r="G26" s="170"/>
      <c r="H26" s="238"/>
    </row>
    <row r="27" spans="1:11" ht="35.1" customHeight="1" thickTop="1" thickBot="1" x14ac:dyDescent="0.6">
      <c r="A27" s="253" t="s">
        <v>45</v>
      </c>
      <c r="B27" s="172">
        <v>1206</v>
      </c>
      <c r="C27" s="170">
        <v>214496</v>
      </c>
      <c r="D27" s="172">
        <v>1071</v>
      </c>
      <c r="E27" s="170">
        <v>196225</v>
      </c>
      <c r="F27" s="171"/>
      <c r="G27" s="163">
        <f t="shared" si="2"/>
        <v>-18271</v>
      </c>
      <c r="H27" s="238">
        <f t="shared" si="3"/>
        <v>-135</v>
      </c>
    </row>
    <row r="28" spans="1:11" ht="35.1" customHeight="1" thickTop="1" thickBot="1" x14ac:dyDescent="0.6">
      <c r="A28" s="253" t="s">
        <v>46</v>
      </c>
      <c r="B28" s="172">
        <v>74</v>
      </c>
      <c r="C28" s="170">
        <v>56878</v>
      </c>
      <c r="D28" s="172">
        <v>67</v>
      </c>
      <c r="E28" s="170">
        <v>46450</v>
      </c>
      <c r="F28" s="171"/>
      <c r="G28" s="163">
        <f t="shared" si="2"/>
        <v>-10428</v>
      </c>
      <c r="H28" s="238">
        <f t="shared" si="3"/>
        <v>-7</v>
      </c>
    </row>
    <row r="29" spans="1:11" ht="35.1" customHeight="1" thickTop="1" thickBot="1" x14ac:dyDescent="0.6">
      <c r="A29" s="257"/>
      <c r="B29" s="172"/>
      <c r="C29" s="170">
        <f t="shared" ref="C29" si="11">SUM(C27:C28)</f>
        <v>271374</v>
      </c>
      <c r="D29" s="172"/>
      <c r="E29" s="170">
        <f t="shared" ref="E29" si="12">SUM(E27:E28)</f>
        <v>242675</v>
      </c>
      <c r="F29" s="171"/>
      <c r="G29" s="308">
        <f t="shared" si="2"/>
        <v>-28699</v>
      </c>
      <c r="H29" s="258"/>
    </row>
    <row r="30" spans="1:11" ht="35.1" customHeight="1" thickTop="1" thickBot="1" x14ac:dyDescent="0.6">
      <c r="A30" s="260"/>
      <c r="B30" s="183"/>
      <c r="C30" s="185"/>
      <c r="D30" s="183"/>
      <c r="E30" s="185"/>
      <c r="F30" s="171"/>
      <c r="G30" s="186"/>
      <c r="H30" s="261"/>
      <c r="I30" s="65"/>
      <c r="J30" s="65"/>
      <c r="K30" s="65"/>
    </row>
    <row r="31" spans="1:11" ht="35.1" customHeight="1" thickTop="1" thickBot="1" x14ac:dyDescent="0.6">
      <c r="A31" s="262" t="s">
        <v>43</v>
      </c>
      <c r="B31" s="187">
        <v>1005</v>
      </c>
      <c r="C31" s="189">
        <v>242220</v>
      </c>
      <c r="D31" s="187">
        <v>907</v>
      </c>
      <c r="E31" s="189">
        <v>215123</v>
      </c>
      <c r="F31" s="171"/>
      <c r="G31" s="190">
        <f>E31-C31</f>
        <v>-27097</v>
      </c>
      <c r="H31" s="246">
        <f>D31-B31</f>
        <v>-98</v>
      </c>
    </row>
    <row r="32" spans="1:11" ht="35.1" customHeight="1" thickTop="1" thickBot="1" x14ac:dyDescent="0.6">
      <c r="A32" s="262" t="s">
        <v>44</v>
      </c>
      <c r="B32" s="187">
        <v>49</v>
      </c>
      <c r="C32" s="189">
        <v>31423</v>
      </c>
      <c r="D32" s="187">
        <v>57</v>
      </c>
      <c r="E32" s="189">
        <v>48806</v>
      </c>
      <c r="F32" s="171"/>
      <c r="G32" s="190">
        <f>E32-C32</f>
        <v>17383</v>
      </c>
      <c r="H32" s="246">
        <f>D32-B32</f>
        <v>8</v>
      </c>
    </row>
    <row r="33" spans="1:12" ht="35.1" customHeight="1" thickTop="1" thickBot="1" x14ac:dyDescent="0.6">
      <c r="A33" s="263"/>
      <c r="B33" s="191"/>
      <c r="C33" s="193">
        <f>SUM(C31:C32)</f>
        <v>273643</v>
      </c>
      <c r="D33" s="191"/>
      <c r="E33" s="193">
        <f>SUM(E31:E32)</f>
        <v>263929</v>
      </c>
      <c r="F33" s="171"/>
      <c r="G33" s="296">
        <f>E33-C33</f>
        <v>-9714</v>
      </c>
      <c r="H33" s="264"/>
    </row>
    <row r="34" spans="1:12" ht="35.1" customHeight="1" thickTop="1" thickBot="1" x14ac:dyDescent="0.6">
      <c r="A34" s="265"/>
      <c r="B34" s="196"/>
      <c r="C34" s="198"/>
      <c r="D34" s="196"/>
      <c r="E34" s="198"/>
      <c r="F34" s="171"/>
      <c r="G34" s="186"/>
      <c r="H34" s="261"/>
    </row>
    <row r="35" spans="1:12" ht="35.1" customHeight="1" thickTop="1" thickBot="1" x14ac:dyDescent="0.6">
      <c r="A35" s="262" t="s">
        <v>132</v>
      </c>
      <c r="B35" s="196">
        <v>1082</v>
      </c>
      <c r="C35" s="198">
        <v>194887</v>
      </c>
      <c r="D35" s="196">
        <v>983</v>
      </c>
      <c r="E35" s="198">
        <v>179816</v>
      </c>
      <c r="F35" s="171"/>
      <c r="G35" s="190">
        <f>E35-C35</f>
        <v>-15071</v>
      </c>
      <c r="H35" s="246">
        <f>D35-B35</f>
        <v>-99</v>
      </c>
    </row>
    <row r="36" spans="1:12" ht="35.1" customHeight="1" thickTop="1" thickBot="1" x14ac:dyDescent="0.6">
      <c r="A36" s="262" t="s">
        <v>133</v>
      </c>
      <c r="B36" s="196">
        <v>21</v>
      </c>
      <c r="C36" s="198">
        <v>17788</v>
      </c>
      <c r="D36" s="196">
        <v>15</v>
      </c>
      <c r="E36" s="198">
        <v>12331</v>
      </c>
      <c r="F36" s="171"/>
      <c r="G36" s="190">
        <f>E36-C36</f>
        <v>-5457</v>
      </c>
      <c r="H36" s="246">
        <f>D36-B36</f>
        <v>-6</v>
      </c>
    </row>
    <row r="37" spans="1:12" ht="35.1" customHeight="1" thickTop="1" thickBot="1" x14ac:dyDescent="0.6">
      <c r="A37" s="265"/>
      <c r="B37" s="196"/>
      <c r="C37" s="198">
        <f>SUM(C35:C36)</f>
        <v>212675</v>
      </c>
      <c r="D37" s="196"/>
      <c r="E37" s="198">
        <f>SUM(E35:E36)</f>
        <v>192147</v>
      </c>
      <c r="F37" s="171"/>
      <c r="G37" s="296">
        <f>E37-C37</f>
        <v>-20528</v>
      </c>
      <c r="H37" s="264"/>
    </row>
    <row r="38" spans="1:12" ht="35.1" customHeight="1" thickTop="1" thickBot="1" x14ac:dyDescent="0.6">
      <c r="A38" s="260"/>
      <c r="B38" s="183"/>
      <c r="C38" s="185"/>
      <c r="D38" s="183"/>
      <c r="E38" s="185"/>
      <c r="F38" s="171"/>
      <c r="G38" s="186"/>
      <c r="H38" s="261"/>
      <c r="I38" s="65"/>
      <c r="J38" s="65"/>
      <c r="K38" s="65"/>
      <c r="L38" s="65"/>
    </row>
    <row r="39" spans="1:12" ht="35.1" customHeight="1" thickTop="1" thickBot="1" x14ac:dyDescent="0.6">
      <c r="A39" s="262" t="s">
        <v>49</v>
      </c>
      <c r="B39" s="187">
        <v>1572</v>
      </c>
      <c r="C39" s="189">
        <v>315302</v>
      </c>
      <c r="D39" s="187">
        <v>1522</v>
      </c>
      <c r="E39" s="189">
        <v>307547</v>
      </c>
      <c r="F39" s="171"/>
      <c r="G39" s="190">
        <f>E39-C39</f>
        <v>-7755</v>
      </c>
      <c r="H39" s="246">
        <f>D39-B39</f>
        <v>-50</v>
      </c>
    </row>
    <row r="40" spans="1:12" ht="35.1" customHeight="1" thickTop="1" thickBot="1" x14ac:dyDescent="0.6">
      <c r="A40" s="262" t="s">
        <v>50</v>
      </c>
      <c r="B40" s="187">
        <v>8</v>
      </c>
      <c r="C40" s="189">
        <v>25081</v>
      </c>
      <c r="D40" s="187">
        <v>13</v>
      </c>
      <c r="E40" s="189">
        <v>29199</v>
      </c>
      <c r="F40" s="171"/>
      <c r="G40" s="190">
        <f>E40-C40</f>
        <v>4118</v>
      </c>
      <c r="H40" s="246">
        <f>D40-B40</f>
        <v>5</v>
      </c>
    </row>
    <row r="41" spans="1:12" ht="35.1" customHeight="1" thickTop="1" thickBot="1" x14ac:dyDescent="0.6">
      <c r="A41" s="263"/>
      <c r="B41" s="191"/>
      <c r="C41" s="193">
        <f>SUM(C39:C40)</f>
        <v>340383</v>
      </c>
      <c r="D41" s="191"/>
      <c r="E41" s="193">
        <f>SUM(E39:E40)</f>
        <v>336746</v>
      </c>
      <c r="F41" s="171"/>
      <c r="G41" s="296">
        <f>E41-C41</f>
        <v>-3637</v>
      </c>
      <c r="H41" s="264"/>
    </row>
    <row r="42" spans="1:12" ht="35.1" customHeight="1" thickTop="1" thickBot="1" x14ac:dyDescent="0.5">
      <c r="A42" s="347" t="s">
        <v>88</v>
      </c>
      <c r="B42" s="348"/>
      <c r="C42" s="348"/>
      <c r="D42" s="348"/>
      <c r="E42" s="348"/>
      <c r="F42" s="348"/>
      <c r="G42" s="348"/>
      <c r="H42" s="349"/>
      <c r="I42" s="65"/>
      <c r="J42" s="65"/>
      <c r="K42" s="65"/>
      <c r="L42" s="65"/>
    </row>
    <row r="43" spans="1:12" ht="35.1" customHeight="1" thickTop="1" thickBot="1" x14ac:dyDescent="0.6">
      <c r="A43" s="260"/>
      <c r="B43" s="183"/>
      <c r="C43" s="185"/>
      <c r="D43" s="183"/>
      <c r="E43" s="185"/>
      <c r="F43" s="171"/>
      <c r="G43" s="186"/>
      <c r="H43" s="261"/>
      <c r="I43" s="65"/>
      <c r="J43" s="65"/>
      <c r="K43" s="65"/>
      <c r="L43" s="65"/>
    </row>
    <row r="44" spans="1:12" ht="35.1" customHeight="1" thickTop="1" thickBot="1" x14ac:dyDescent="0.6">
      <c r="A44" s="262" t="s">
        <v>30</v>
      </c>
      <c r="B44" s="187">
        <v>1796</v>
      </c>
      <c r="C44" s="189">
        <v>324969</v>
      </c>
      <c r="D44" s="187">
        <v>1756</v>
      </c>
      <c r="E44" s="189">
        <v>339317</v>
      </c>
      <c r="F44" s="171"/>
      <c r="G44" s="190">
        <f>E44-C44</f>
        <v>14348</v>
      </c>
      <c r="H44" s="246">
        <f>D44-B44</f>
        <v>-40</v>
      </c>
    </row>
    <row r="45" spans="1:12" ht="35.1" customHeight="1" thickTop="1" thickBot="1" x14ac:dyDescent="0.6">
      <c r="A45" s="262" t="s">
        <v>28</v>
      </c>
      <c r="B45" s="187">
        <v>54</v>
      </c>
      <c r="C45" s="189">
        <v>34000</v>
      </c>
      <c r="D45" s="187">
        <v>53</v>
      </c>
      <c r="E45" s="189">
        <v>37559</v>
      </c>
      <c r="F45" s="171"/>
      <c r="G45" s="190">
        <f>E45-C45</f>
        <v>3559</v>
      </c>
      <c r="H45" s="246">
        <f>D45-B45</f>
        <v>-1</v>
      </c>
    </row>
    <row r="46" spans="1:12" ht="35.1" customHeight="1" thickTop="1" thickBot="1" x14ac:dyDescent="0.6">
      <c r="A46" s="263"/>
      <c r="B46" s="191"/>
      <c r="C46" s="193">
        <f>SUM(C44:C45)</f>
        <v>358969</v>
      </c>
      <c r="D46" s="191"/>
      <c r="E46" s="193">
        <f>SUM(E44:E45)</f>
        <v>376876</v>
      </c>
      <c r="F46" s="171"/>
      <c r="G46" s="300">
        <f>E46-C46</f>
        <v>17907</v>
      </c>
      <c r="H46" s="264"/>
    </row>
    <row r="47" spans="1:12" ht="35.1" customHeight="1" thickTop="1" thickBot="1" x14ac:dyDescent="0.6">
      <c r="A47" s="260"/>
      <c r="B47" s="183"/>
      <c r="C47" s="185"/>
      <c r="D47" s="183"/>
      <c r="E47" s="185"/>
      <c r="F47" s="171"/>
      <c r="G47" s="186"/>
      <c r="H47" s="261"/>
      <c r="I47" s="65"/>
      <c r="J47" s="65"/>
      <c r="K47" s="65"/>
      <c r="L47" s="65"/>
    </row>
    <row r="48" spans="1:12" ht="35.1" customHeight="1" thickTop="1" thickBot="1" x14ac:dyDescent="0.6">
      <c r="A48" s="262" t="s">
        <v>47</v>
      </c>
      <c r="B48" s="187">
        <v>1147</v>
      </c>
      <c r="C48" s="189">
        <v>236966</v>
      </c>
      <c r="D48" s="187">
        <v>1138</v>
      </c>
      <c r="E48" s="189">
        <v>240473</v>
      </c>
      <c r="F48" s="171"/>
      <c r="G48" s="190">
        <f>E48-C48</f>
        <v>3507</v>
      </c>
      <c r="H48" s="246">
        <f>D48-B48</f>
        <v>-9</v>
      </c>
    </row>
    <row r="49" spans="1:17" ht="35.1" customHeight="1" thickTop="1" thickBot="1" x14ac:dyDescent="0.6">
      <c r="A49" s="262" t="s">
        <v>48</v>
      </c>
      <c r="B49" s="187">
        <v>11</v>
      </c>
      <c r="C49" s="189">
        <v>58373</v>
      </c>
      <c r="D49" s="187">
        <v>5</v>
      </c>
      <c r="E49" s="189">
        <v>16784</v>
      </c>
      <c r="F49" s="171">
        <v>16784</v>
      </c>
      <c r="G49" s="190">
        <f>E49-C49</f>
        <v>-41589</v>
      </c>
      <c r="H49" s="246">
        <f>D49-B49</f>
        <v>-6</v>
      </c>
    </row>
    <row r="50" spans="1:17" ht="35.1" customHeight="1" thickTop="1" thickBot="1" x14ac:dyDescent="0.6">
      <c r="A50" s="263"/>
      <c r="B50" s="191"/>
      <c r="C50" s="193">
        <f>SUM(C48:C49)</f>
        <v>295339</v>
      </c>
      <c r="D50" s="191"/>
      <c r="E50" s="193">
        <f>SUM(E48:E49)</f>
        <v>257257</v>
      </c>
      <c r="F50" s="171"/>
      <c r="G50" s="296">
        <f>E50-C50</f>
        <v>-38082</v>
      </c>
      <c r="H50" s="264"/>
    </row>
    <row r="51" spans="1:17" ht="35.1" customHeight="1" thickTop="1" thickBot="1" x14ac:dyDescent="0.6">
      <c r="A51" s="265"/>
      <c r="B51" s="196"/>
      <c r="C51" s="198"/>
      <c r="D51" s="196"/>
      <c r="E51" s="198"/>
      <c r="F51" s="171"/>
      <c r="G51" s="284"/>
      <c r="H51" s="284"/>
    </row>
    <row r="52" spans="1:17" ht="35.1" customHeight="1" thickTop="1" thickBot="1" x14ac:dyDescent="0.6">
      <c r="A52" s="262" t="s">
        <v>123</v>
      </c>
      <c r="B52" s="196">
        <v>667</v>
      </c>
      <c r="C52" s="198">
        <v>128915</v>
      </c>
      <c r="D52" s="196">
        <v>671</v>
      </c>
      <c r="E52" s="198">
        <v>160006</v>
      </c>
      <c r="F52" s="171"/>
      <c r="G52" s="190">
        <f>E52-C52</f>
        <v>31091</v>
      </c>
      <c r="H52" s="246">
        <f>D52-B52</f>
        <v>4</v>
      </c>
    </row>
    <row r="53" spans="1:17" ht="35.1" customHeight="1" thickTop="1" thickBot="1" x14ac:dyDescent="0.6">
      <c r="A53" s="262" t="s">
        <v>124</v>
      </c>
      <c r="B53" s="196">
        <v>42</v>
      </c>
      <c r="C53" s="198">
        <v>49174</v>
      </c>
      <c r="D53" s="196">
        <v>27</v>
      </c>
      <c r="E53" s="198">
        <v>39808</v>
      </c>
      <c r="F53" s="171"/>
      <c r="G53" s="190">
        <f>E53-C53</f>
        <v>-9366</v>
      </c>
      <c r="H53" s="246">
        <f>D53-B53</f>
        <v>-15</v>
      </c>
    </row>
    <row r="54" spans="1:17" ht="35.1" customHeight="1" thickTop="1" thickBot="1" x14ac:dyDescent="0.6">
      <c r="A54" s="265"/>
      <c r="B54" s="196"/>
      <c r="C54" s="198">
        <f>SUM(C52:C53)</f>
        <v>178089</v>
      </c>
      <c r="D54" s="196"/>
      <c r="E54" s="198">
        <f>SUM(E52:E53)</f>
        <v>199814</v>
      </c>
      <c r="F54" s="171"/>
      <c r="G54" s="300">
        <f>E54-C54</f>
        <v>21725</v>
      </c>
      <c r="H54" s="264"/>
      <c r="I54" s="162"/>
      <c r="J54" s="142"/>
      <c r="K54" s="142"/>
      <c r="L54" s="142"/>
      <c r="M54" s="142"/>
      <c r="N54" s="142"/>
    </row>
    <row r="55" spans="1:17" ht="35.1" customHeight="1" thickTop="1" x14ac:dyDescent="0.4">
      <c r="A55" s="350" t="s">
        <v>96</v>
      </c>
      <c r="B55" s="352" t="s">
        <v>2</v>
      </c>
      <c r="C55" s="354" t="s">
        <v>3</v>
      </c>
      <c r="D55" s="352" t="s">
        <v>2</v>
      </c>
      <c r="E55" s="354" t="s">
        <v>3</v>
      </c>
      <c r="F55" s="282"/>
      <c r="G55" s="356" t="s">
        <v>73</v>
      </c>
      <c r="H55" s="358" t="s">
        <v>74</v>
      </c>
      <c r="I55" s="65"/>
      <c r="J55" s="65"/>
      <c r="K55" s="65"/>
      <c r="L55" s="65"/>
      <c r="M55" s="65"/>
      <c r="N55" s="65"/>
      <c r="O55" s="65"/>
      <c r="P55" s="65"/>
      <c r="Q55" s="65"/>
    </row>
    <row r="56" spans="1:17" ht="35.1" customHeight="1" thickBot="1" x14ac:dyDescent="0.3">
      <c r="A56" s="351"/>
      <c r="B56" s="353"/>
      <c r="C56" s="355"/>
      <c r="D56" s="353"/>
      <c r="E56" s="355"/>
      <c r="F56" s="280"/>
      <c r="G56" s="357"/>
      <c r="H56" s="359"/>
    </row>
    <row r="57" spans="1:17" ht="35.1" customHeight="1" thickTop="1" thickBot="1" x14ac:dyDescent="0.6">
      <c r="A57" s="267" t="s">
        <v>53</v>
      </c>
      <c r="B57" s="200">
        <v>1199</v>
      </c>
      <c r="C57" s="189">
        <v>215749</v>
      </c>
      <c r="D57" s="200">
        <v>1256</v>
      </c>
      <c r="E57" s="189">
        <v>221865</v>
      </c>
      <c r="F57" s="171"/>
      <c r="G57" s="190">
        <f t="shared" ref="G57:G68" si="13">E57-C57</f>
        <v>6116</v>
      </c>
      <c r="H57" s="246">
        <f t="shared" ref="H57:H67" si="14">D57-B57</f>
        <v>57</v>
      </c>
    </row>
    <row r="58" spans="1:17" ht="35.1" customHeight="1" thickTop="1" thickBot="1" x14ac:dyDescent="0.6">
      <c r="A58" s="267" t="s">
        <v>54</v>
      </c>
      <c r="B58" s="200">
        <v>45</v>
      </c>
      <c r="C58" s="189">
        <v>38934</v>
      </c>
      <c r="D58" s="200">
        <v>40</v>
      </c>
      <c r="E58" s="189">
        <v>34760</v>
      </c>
      <c r="F58" s="171"/>
      <c r="G58" s="190">
        <f t="shared" si="13"/>
        <v>-4174</v>
      </c>
      <c r="H58" s="246">
        <f t="shared" si="14"/>
        <v>-5</v>
      </c>
    </row>
    <row r="59" spans="1:17" ht="35.1" customHeight="1" thickTop="1" thickBot="1" x14ac:dyDescent="0.6">
      <c r="A59" s="267"/>
      <c r="B59" s="200"/>
      <c r="C59" s="189">
        <f>SUM(C57:C58)</f>
        <v>254683</v>
      </c>
      <c r="D59" s="200"/>
      <c r="E59" s="189">
        <f>SUM(E57:E58)</f>
        <v>256625</v>
      </c>
      <c r="F59" s="171"/>
      <c r="G59" s="301">
        <f t="shared" si="13"/>
        <v>1942</v>
      </c>
      <c r="H59" s="246"/>
    </row>
    <row r="60" spans="1:17" ht="35.1" customHeight="1" thickTop="1" thickBot="1" x14ac:dyDescent="0.6">
      <c r="A60" s="267" t="s">
        <v>51</v>
      </c>
      <c r="B60" s="200">
        <v>1083</v>
      </c>
      <c r="C60" s="189">
        <v>190743</v>
      </c>
      <c r="D60" s="200">
        <v>1033</v>
      </c>
      <c r="E60" s="189">
        <v>183113</v>
      </c>
      <c r="F60" s="171"/>
      <c r="G60" s="190">
        <f t="shared" si="13"/>
        <v>-7630</v>
      </c>
      <c r="H60" s="246">
        <f t="shared" si="14"/>
        <v>-50</v>
      </c>
    </row>
    <row r="61" spans="1:17" ht="35.1" customHeight="1" thickTop="1" thickBot="1" x14ac:dyDescent="0.6">
      <c r="A61" s="267" t="s">
        <v>52</v>
      </c>
      <c r="B61" s="200">
        <v>23</v>
      </c>
      <c r="C61" s="189">
        <v>29239</v>
      </c>
      <c r="D61" s="200">
        <v>27</v>
      </c>
      <c r="E61" s="189">
        <v>38780</v>
      </c>
      <c r="F61" s="171"/>
      <c r="G61" s="190">
        <f t="shared" si="13"/>
        <v>9541</v>
      </c>
      <c r="H61" s="246">
        <f t="shared" si="14"/>
        <v>4</v>
      </c>
    </row>
    <row r="62" spans="1:17" ht="35.1" customHeight="1" thickTop="1" thickBot="1" x14ac:dyDescent="0.6">
      <c r="A62" s="267"/>
      <c r="B62" s="200"/>
      <c r="C62" s="189">
        <f t="shared" ref="C62" si="15">SUM(C60:C61)</f>
        <v>219982</v>
      </c>
      <c r="D62" s="200"/>
      <c r="E62" s="189">
        <f t="shared" ref="E62" si="16">SUM(E60:E61)</f>
        <v>221893</v>
      </c>
      <c r="F62" s="171"/>
      <c r="G62" s="301">
        <f t="shared" si="13"/>
        <v>1911</v>
      </c>
      <c r="H62" s="246"/>
    </row>
    <row r="63" spans="1:17" ht="35.1" customHeight="1" thickTop="1" thickBot="1" x14ac:dyDescent="0.6">
      <c r="A63" s="267" t="s">
        <v>59</v>
      </c>
      <c r="B63" s="200">
        <v>815</v>
      </c>
      <c r="C63" s="189">
        <v>128992</v>
      </c>
      <c r="D63" s="200">
        <v>789</v>
      </c>
      <c r="E63" s="189">
        <v>142297</v>
      </c>
      <c r="G63" s="190">
        <f t="shared" si="13"/>
        <v>13305</v>
      </c>
      <c r="H63" s="246">
        <f t="shared" si="14"/>
        <v>-26</v>
      </c>
    </row>
    <row r="64" spans="1:17" ht="35.1" customHeight="1" thickTop="1" thickBot="1" x14ac:dyDescent="0.6">
      <c r="A64" s="267" t="s">
        <v>60</v>
      </c>
      <c r="B64" s="200">
        <v>24</v>
      </c>
      <c r="C64" s="189">
        <v>27402</v>
      </c>
      <c r="D64" s="200">
        <v>20</v>
      </c>
      <c r="E64" s="189">
        <v>43011</v>
      </c>
      <c r="G64" s="190">
        <f t="shared" si="13"/>
        <v>15609</v>
      </c>
      <c r="H64" s="246">
        <f t="shared" si="14"/>
        <v>-4</v>
      </c>
    </row>
    <row r="65" spans="1:16" ht="35.1" customHeight="1" thickTop="1" thickBot="1" x14ac:dyDescent="0.6">
      <c r="A65" s="267"/>
      <c r="B65" s="200"/>
      <c r="C65" s="189">
        <f t="shared" ref="C65" si="17">SUM(C63:C64)</f>
        <v>156394</v>
      </c>
      <c r="D65" s="200"/>
      <c r="E65" s="189">
        <f t="shared" ref="E65" si="18">SUM(E63:E64)</f>
        <v>185308</v>
      </c>
      <c r="G65" s="301">
        <f t="shared" si="13"/>
        <v>28914</v>
      </c>
      <c r="H65" s="246"/>
    </row>
    <row r="66" spans="1:16" ht="35.1" customHeight="1" thickTop="1" thickBot="1" x14ac:dyDescent="0.6">
      <c r="A66" s="267" t="s">
        <v>61</v>
      </c>
      <c r="B66" s="200">
        <v>964</v>
      </c>
      <c r="C66" s="189">
        <v>168107</v>
      </c>
      <c r="D66" s="200">
        <v>897</v>
      </c>
      <c r="E66" s="189">
        <v>158845</v>
      </c>
      <c r="G66" s="190">
        <f t="shared" si="13"/>
        <v>-9262</v>
      </c>
      <c r="H66" s="246">
        <f t="shared" si="14"/>
        <v>-67</v>
      </c>
    </row>
    <row r="67" spans="1:16" ht="35.1" customHeight="1" thickTop="1" thickBot="1" x14ac:dyDescent="0.6">
      <c r="A67" s="267" t="s">
        <v>62</v>
      </c>
      <c r="B67" s="200">
        <v>10</v>
      </c>
      <c r="C67" s="189">
        <v>29776</v>
      </c>
      <c r="D67" s="200">
        <v>7</v>
      </c>
      <c r="E67" s="189">
        <v>22519</v>
      </c>
      <c r="G67" s="190">
        <f t="shared" si="13"/>
        <v>-7257</v>
      </c>
      <c r="H67" s="246">
        <f t="shared" si="14"/>
        <v>-3</v>
      </c>
    </row>
    <row r="68" spans="1:16" ht="35.1" customHeight="1" thickTop="1" thickBot="1" x14ac:dyDescent="0.6">
      <c r="A68" s="268"/>
      <c r="B68" s="200"/>
      <c r="C68" s="189">
        <f t="shared" ref="C68" si="19">SUM(C66:C67)</f>
        <v>197883</v>
      </c>
      <c r="D68" s="200"/>
      <c r="E68" s="189">
        <f t="shared" ref="E68" si="20">SUM(E66:E67)</f>
        <v>181364</v>
      </c>
      <c r="G68" s="296">
        <f t="shared" si="13"/>
        <v>-16519</v>
      </c>
      <c r="H68" s="264"/>
    </row>
    <row r="69" spans="1:16" ht="35.1" customHeight="1" thickTop="1" thickBot="1" x14ac:dyDescent="0.6">
      <c r="A69" s="269"/>
      <c r="B69" s="207"/>
      <c r="C69" s="209"/>
      <c r="D69" s="207"/>
      <c r="E69" s="209"/>
      <c r="G69" s="210"/>
      <c r="H69" s="270"/>
      <c r="I69" s="66"/>
      <c r="J69" s="66"/>
      <c r="K69" s="66"/>
      <c r="L69" s="66"/>
      <c r="M69" s="66"/>
      <c r="N69" s="66"/>
      <c r="O69" s="66"/>
      <c r="P69" s="66"/>
    </row>
    <row r="70" spans="1:16" ht="35.1" customHeight="1" thickTop="1" thickBot="1" x14ac:dyDescent="0.6">
      <c r="A70" s="267" t="s">
        <v>83</v>
      </c>
      <c r="B70" s="200">
        <v>935</v>
      </c>
      <c r="C70" s="189">
        <v>178700</v>
      </c>
      <c r="D70" s="200">
        <v>915</v>
      </c>
      <c r="E70" s="189">
        <v>178643</v>
      </c>
      <c r="F70" s="171"/>
      <c r="G70" s="190">
        <f t="shared" ref="G70:G75" si="21">E70-C70</f>
        <v>-57</v>
      </c>
      <c r="H70" s="246">
        <f t="shared" ref="H70:H74" si="22">D70-B70</f>
        <v>-20</v>
      </c>
    </row>
    <row r="71" spans="1:16" ht="35.1" customHeight="1" thickTop="1" thickBot="1" x14ac:dyDescent="0.6">
      <c r="A71" s="267" t="s">
        <v>84</v>
      </c>
      <c r="B71" s="200">
        <v>13</v>
      </c>
      <c r="C71" s="189">
        <v>43150</v>
      </c>
      <c r="D71" s="200">
        <v>8</v>
      </c>
      <c r="E71" s="189">
        <v>30224</v>
      </c>
      <c r="F71" s="171"/>
      <c r="G71" s="190">
        <f t="shared" si="21"/>
        <v>-12926</v>
      </c>
      <c r="H71" s="246">
        <f t="shared" si="22"/>
        <v>-5</v>
      </c>
    </row>
    <row r="72" spans="1:16" ht="35.1" customHeight="1" thickTop="1" thickBot="1" x14ac:dyDescent="0.6">
      <c r="A72" s="267"/>
      <c r="B72" s="200"/>
      <c r="C72" s="189">
        <f>SUM(C70:C71)</f>
        <v>221850</v>
      </c>
      <c r="D72" s="200"/>
      <c r="E72" s="189">
        <f>SUM(E70:E71)</f>
        <v>208867</v>
      </c>
      <c r="F72" s="171"/>
      <c r="G72" s="295">
        <f t="shared" si="21"/>
        <v>-12983</v>
      </c>
      <c r="H72" s="246">
        <f t="shared" si="22"/>
        <v>0</v>
      </c>
    </row>
    <row r="73" spans="1:16" ht="35.1" customHeight="1" thickTop="1" thickBot="1" x14ac:dyDescent="0.6">
      <c r="A73" s="267" t="s">
        <v>57</v>
      </c>
      <c r="B73" s="200">
        <v>524</v>
      </c>
      <c r="C73" s="189">
        <v>102859</v>
      </c>
      <c r="D73" s="200">
        <v>499</v>
      </c>
      <c r="E73" s="189">
        <v>90267</v>
      </c>
      <c r="F73" s="171"/>
      <c r="G73" s="190">
        <f t="shared" si="21"/>
        <v>-12592</v>
      </c>
      <c r="H73" s="246">
        <f t="shared" si="22"/>
        <v>-25</v>
      </c>
    </row>
    <row r="74" spans="1:16" ht="35.1" customHeight="1" thickTop="1" thickBot="1" x14ac:dyDescent="0.6">
      <c r="A74" s="267" t="s">
        <v>58</v>
      </c>
      <c r="B74" s="200">
        <v>10</v>
      </c>
      <c r="C74" s="203">
        <v>34336</v>
      </c>
      <c r="D74" s="200">
        <v>9</v>
      </c>
      <c r="E74" s="203">
        <v>13342</v>
      </c>
      <c r="G74" s="190">
        <f t="shared" si="21"/>
        <v>-20994</v>
      </c>
      <c r="H74" s="246">
        <f t="shared" si="22"/>
        <v>-1</v>
      </c>
    </row>
    <row r="75" spans="1:16" ht="35.1" customHeight="1" thickTop="1" thickBot="1" x14ac:dyDescent="0.6">
      <c r="A75" s="268"/>
      <c r="B75" s="204"/>
      <c r="C75" s="206">
        <f>SUM(C73:C74)</f>
        <v>137195</v>
      </c>
      <c r="D75" s="204"/>
      <c r="E75" s="206">
        <f>SUM(E73:E74)</f>
        <v>103609</v>
      </c>
      <c r="G75" s="296">
        <f t="shared" si="21"/>
        <v>-33586</v>
      </c>
      <c r="H75" s="264"/>
    </row>
    <row r="76" spans="1:16" ht="35.1" customHeight="1" thickTop="1" thickBot="1" x14ac:dyDescent="0.6">
      <c r="A76" s="269"/>
      <c r="B76" s="207"/>
      <c r="C76" s="209"/>
      <c r="D76" s="207"/>
      <c r="E76" s="209"/>
      <c r="G76" s="210"/>
      <c r="H76" s="271"/>
    </row>
    <row r="77" spans="1:16" ht="35.1" customHeight="1" thickTop="1" thickBot="1" x14ac:dyDescent="0.6">
      <c r="A77" s="267" t="s">
        <v>67</v>
      </c>
      <c r="B77" s="200">
        <v>1675</v>
      </c>
      <c r="C77" s="203">
        <v>304355</v>
      </c>
      <c r="D77" s="200">
        <v>1624</v>
      </c>
      <c r="E77" s="203">
        <v>310267</v>
      </c>
      <c r="G77" s="190">
        <f t="shared" ref="G77:G85" si="23">E77-C77</f>
        <v>5912</v>
      </c>
      <c r="H77" s="246">
        <f t="shared" ref="H77:H84" si="24">D77-B77</f>
        <v>-51</v>
      </c>
    </row>
    <row r="78" spans="1:16" ht="35.1" customHeight="1" thickTop="1" thickBot="1" x14ac:dyDescent="0.6">
      <c r="A78" s="267" t="s">
        <v>68</v>
      </c>
      <c r="B78" s="200">
        <v>21</v>
      </c>
      <c r="C78" s="203">
        <v>78244</v>
      </c>
      <c r="D78" s="200">
        <v>22</v>
      </c>
      <c r="E78" s="203">
        <v>81518</v>
      </c>
      <c r="G78" s="190">
        <f t="shared" si="23"/>
        <v>3274</v>
      </c>
      <c r="H78" s="246">
        <f t="shared" si="24"/>
        <v>1</v>
      </c>
    </row>
    <row r="79" spans="1:16" ht="35.1" customHeight="1" thickTop="1" thickBot="1" x14ac:dyDescent="0.6">
      <c r="A79" s="267"/>
      <c r="B79" s="200"/>
      <c r="C79" s="203">
        <f>SUM(C77:C78)</f>
        <v>382599</v>
      </c>
      <c r="D79" s="200"/>
      <c r="E79" s="203">
        <f>SUM(E77:E78)</f>
        <v>391785</v>
      </c>
      <c r="G79" s="301">
        <f t="shared" si="23"/>
        <v>9186</v>
      </c>
      <c r="H79" s="246">
        <f t="shared" si="24"/>
        <v>0</v>
      </c>
    </row>
    <row r="80" spans="1:16" ht="35.1" customHeight="1" thickTop="1" thickBot="1" x14ac:dyDescent="0.6">
      <c r="A80" s="267" t="s">
        <v>69</v>
      </c>
      <c r="B80" s="200">
        <v>1235</v>
      </c>
      <c r="C80" s="203">
        <v>214139</v>
      </c>
      <c r="D80" s="200">
        <v>1206</v>
      </c>
      <c r="E80" s="203">
        <v>219174</v>
      </c>
      <c r="G80" s="190">
        <f t="shared" si="23"/>
        <v>5035</v>
      </c>
      <c r="H80" s="246">
        <f t="shared" si="24"/>
        <v>-29</v>
      </c>
    </row>
    <row r="81" spans="1:17" ht="35.1" customHeight="1" thickTop="1" thickBot="1" x14ac:dyDescent="0.6">
      <c r="A81" s="267" t="s">
        <v>70</v>
      </c>
      <c r="B81" s="200">
        <v>15</v>
      </c>
      <c r="C81" s="203">
        <v>37237</v>
      </c>
      <c r="D81" s="200">
        <v>11</v>
      </c>
      <c r="E81" s="203">
        <v>32914</v>
      </c>
      <c r="G81" s="190">
        <f t="shared" si="23"/>
        <v>-4323</v>
      </c>
      <c r="H81" s="246">
        <f t="shared" si="24"/>
        <v>-4</v>
      </c>
    </row>
    <row r="82" spans="1:17" ht="35.1" customHeight="1" thickTop="1" thickBot="1" x14ac:dyDescent="0.6">
      <c r="A82" s="267"/>
      <c r="B82" s="200"/>
      <c r="C82" s="203">
        <f>SUM(C80:C81)</f>
        <v>251376</v>
      </c>
      <c r="D82" s="200"/>
      <c r="E82" s="203">
        <f>SUM(E80:E81)</f>
        <v>252088</v>
      </c>
      <c r="G82" s="301">
        <f t="shared" si="23"/>
        <v>712</v>
      </c>
      <c r="H82" s="246"/>
    </row>
    <row r="83" spans="1:17" ht="35.1" customHeight="1" thickTop="1" thickBot="1" x14ac:dyDescent="0.6">
      <c r="A83" s="267" t="s">
        <v>71</v>
      </c>
      <c r="B83" s="200">
        <v>526</v>
      </c>
      <c r="C83" s="203">
        <v>121764</v>
      </c>
      <c r="D83" s="200">
        <v>516</v>
      </c>
      <c r="E83" s="203">
        <v>97284</v>
      </c>
      <c r="G83" s="190">
        <f t="shared" si="23"/>
        <v>-24480</v>
      </c>
      <c r="H83" s="246">
        <f t="shared" si="24"/>
        <v>-10</v>
      </c>
    </row>
    <row r="84" spans="1:17" ht="35.1" customHeight="1" thickTop="1" thickBot="1" x14ac:dyDescent="0.6">
      <c r="A84" s="267" t="s">
        <v>72</v>
      </c>
      <c r="B84" s="200">
        <v>7</v>
      </c>
      <c r="C84" s="203">
        <v>3785</v>
      </c>
      <c r="D84" s="200">
        <v>8</v>
      </c>
      <c r="E84" s="203">
        <v>11024</v>
      </c>
      <c r="G84" s="190">
        <f t="shared" si="23"/>
        <v>7239</v>
      </c>
      <c r="H84" s="246">
        <f t="shared" si="24"/>
        <v>1</v>
      </c>
    </row>
    <row r="85" spans="1:17" ht="35.1" customHeight="1" thickTop="1" thickBot="1" x14ac:dyDescent="0.6">
      <c r="A85" s="268"/>
      <c r="B85" s="205"/>
      <c r="C85" s="206">
        <f>SUM(C83:C84)</f>
        <v>125549</v>
      </c>
      <c r="D85" s="205"/>
      <c r="E85" s="206">
        <f>SUM(E83:E84)</f>
        <v>108308</v>
      </c>
      <c r="G85" s="296">
        <f t="shared" si="23"/>
        <v>-17241</v>
      </c>
      <c r="H85" s="264"/>
    </row>
    <row r="86" spans="1:17" ht="35.1" customHeight="1" thickTop="1" thickBot="1" x14ac:dyDescent="0.6">
      <c r="A86" s="272"/>
      <c r="B86" s="211"/>
      <c r="C86" s="165"/>
      <c r="D86" s="211"/>
      <c r="E86" s="165"/>
      <c r="G86" s="167"/>
      <c r="H86" s="251"/>
    </row>
    <row r="87" spans="1:17" ht="35.1" customHeight="1" thickTop="1" thickBot="1" x14ac:dyDescent="0.5">
      <c r="A87" s="344" t="s">
        <v>85</v>
      </c>
      <c r="B87" s="345"/>
      <c r="C87" s="345"/>
      <c r="D87" s="345"/>
      <c r="E87" s="345"/>
      <c r="F87" s="345"/>
      <c r="G87" s="345"/>
      <c r="H87" s="346"/>
      <c r="I87" s="65"/>
      <c r="J87" s="65"/>
      <c r="K87" s="65"/>
      <c r="L87" s="65"/>
    </row>
    <row r="88" spans="1:17" ht="35.1" customHeight="1" thickTop="1" thickBot="1" x14ac:dyDescent="0.6">
      <c r="A88" s="273"/>
      <c r="B88" s="212"/>
      <c r="C88" s="213"/>
      <c r="D88" s="212"/>
      <c r="E88" s="213"/>
      <c r="G88" s="214"/>
      <c r="H88" s="274"/>
    </row>
    <row r="89" spans="1:17" ht="35.1" customHeight="1" thickTop="1" thickBot="1" x14ac:dyDescent="0.6">
      <c r="A89" s="273" t="s">
        <v>63</v>
      </c>
      <c r="B89" s="212">
        <v>573</v>
      </c>
      <c r="C89" s="213">
        <v>90182</v>
      </c>
      <c r="D89" s="212">
        <v>469</v>
      </c>
      <c r="E89" s="213">
        <v>91652</v>
      </c>
      <c r="G89" s="163">
        <f t="shared" ref="G89:G94" si="25">E89-C89</f>
        <v>1470</v>
      </c>
      <c r="H89" s="238">
        <f t="shared" ref="H89:H93" si="26">D89-B89</f>
        <v>-104</v>
      </c>
    </row>
    <row r="90" spans="1:17" ht="35.1" customHeight="1" thickTop="1" thickBot="1" x14ac:dyDescent="0.6">
      <c r="A90" s="273" t="s">
        <v>64</v>
      </c>
      <c r="B90" s="212">
        <v>9</v>
      </c>
      <c r="C90" s="213">
        <v>15284</v>
      </c>
      <c r="D90" s="212">
        <v>6</v>
      </c>
      <c r="E90" s="213">
        <v>6017</v>
      </c>
      <c r="G90" s="163">
        <f t="shared" si="25"/>
        <v>-9267</v>
      </c>
      <c r="H90" s="238">
        <f t="shared" si="26"/>
        <v>-3</v>
      </c>
    </row>
    <row r="91" spans="1:17" ht="35.1" customHeight="1" thickTop="1" thickBot="1" x14ac:dyDescent="0.6">
      <c r="A91" s="273"/>
      <c r="B91" s="212"/>
      <c r="C91" s="213">
        <f>SUM(C89:C90)</f>
        <v>105466</v>
      </c>
      <c r="D91" s="212"/>
      <c r="E91" s="213">
        <f>SUM(E89:E90)</f>
        <v>97669</v>
      </c>
      <c r="G91" s="294">
        <f t="shared" si="25"/>
        <v>-7797</v>
      </c>
      <c r="H91" s="238"/>
    </row>
    <row r="92" spans="1:17" ht="35.1" customHeight="1" thickTop="1" thickBot="1" x14ac:dyDescent="0.6">
      <c r="A92" s="273" t="s">
        <v>65</v>
      </c>
      <c r="B92" s="212">
        <v>623</v>
      </c>
      <c r="C92" s="213">
        <v>106091</v>
      </c>
      <c r="D92" s="212">
        <v>600</v>
      </c>
      <c r="E92" s="213">
        <v>100614</v>
      </c>
      <c r="G92" s="163">
        <f t="shared" si="25"/>
        <v>-5477</v>
      </c>
      <c r="H92" s="238">
        <f t="shared" si="26"/>
        <v>-23</v>
      </c>
    </row>
    <row r="93" spans="1:17" ht="35.1" customHeight="1" thickTop="1" thickBot="1" x14ac:dyDescent="0.6">
      <c r="A93" s="273" t="s">
        <v>66</v>
      </c>
      <c r="B93" s="212">
        <v>23</v>
      </c>
      <c r="C93" s="213">
        <v>39408</v>
      </c>
      <c r="D93" s="212">
        <v>25</v>
      </c>
      <c r="E93" s="213">
        <v>30556</v>
      </c>
      <c r="G93" s="163">
        <f t="shared" si="25"/>
        <v>-8852</v>
      </c>
      <c r="H93" s="238">
        <f t="shared" si="26"/>
        <v>2</v>
      </c>
    </row>
    <row r="94" spans="1:17" ht="35.1" customHeight="1" thickTop="1" thickBot="1" x14ac:dyDescent="0.6">
      <c r="A94" s="275"/>
      <c r="B94" s="276"/>
      <c r="C94" s="278">
        <f>SUM(C92:C93)</f>
        <v>145499</v>
      </c>
      <c r="D94" s="276"/>
      <c r="E94" s="278">
        <f>SUM(E92:E93)</f>
        <v>131170</v>
      </c>
      <c r="F94" s="279"/>
      <c r="G94" s="307">
        <f t="shared" si="25"/>
        <v>-14329</v>
      </c>
      <c r="H94" s="244"/>
    </row>
    <row r="95" spans="1:17" x14ac:dyDescent="0.55000000000000004">
      <c r="A95" s="77"/>
      <c r="B95" s="215"/>
      <c r="C95" s="217"/>
      <c r="D95" s="215"/>
      <c r="E95" s="217"/>
      <c r="F95" s="247"/>
      <c r="G95" s="218"/>
      <c r="H95" s="219"/>
      <c r="I95" s="66"/>
      <c r="J95" s="66"/>
      <c r="K95" s="66"/>
    </row>
    <row r="96" spans="1:17" x14ac:dyDescent="0.55000000000000004">
      <c r="A96" s="74"/>
      <c r="B96" s="220"/>
      <c r="C96" s="222"/>
      <c r="D96" s="220"/>
      <c r="E96" s="222"/>
      <c r="G96" s="223"/>
      <c r="H96" s="224"/>
      <c r="I96" s="66"/>
      <c r="J96" s="66"/>
      <c r="K96" s="66"/>
      <c r="L96" s="66"/>
      <c r="M96" s="66"/>
      <c r="N96" s="66"/>
      <c r="O96" s="66"/>
      <c r="P96" s="66"/>
      <c r="Q96" s="66"/>
    </row>
    <row r="97" ht="25.5" customHeight="1" x14ac:dyDescent="0.55000000000000004"/>
  </sheetData>
  <mergeCells count="19">
    <mergeCell ref="A87:H87"/>
    <mergeCell ref="A42:H42"/>
    <mergeCell ref="A55:A56"/>
    <mergeCell ref="B55:B56"/>
    <mergeCell ref="C55:C56"/>
    <mergeCell ref="D55:D56"/>
    <mergeCell ref="E55:E56"/>
    <mergeCell ref="G55:G56"/>
    <mergeCell ref="H55:H56"/>
    <mergeCell ref="B1:C1"/>
    <mergeCell ref="D1:E1"/>
    <mergeCell ref="A2:H2"/>
    <mergeCell ref="A3:A4"/>
    <mergeCell ref="B3:B4"/>
    <mergeCell ref="C3:C4"/>
    <mergeCell ref="D3:D4"/>
    <mergeCell ref="E3:E4"/>
    <mergeCell ref="G3:G4"/>
    <mergeCell ref="H3:H4"/>
  </mergeCells>
  <phoneticPr fontId="2" type="noConversion"/>
  <pageMargins left="0.25" right="0.25" top="0.75" bottom="0.75" header="0.3" footer="0.3"/>
  <pageSetup paperSize="9" scale="3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68C2C-E849-4373-9E2A-D72476BC3E3D}">
  <sheetPr>
    <pageSetUpPr fitToPage="1"/>
  </sheetPr>
  <dimension ref="A1:Q93"/>
  <sheetViews>
    <sheetView zoomScale="60" zoomScaleNormal="60" workbookViewId="0">
      <pane ySplit="1" topLeftCell="A8" activePane="bottomLeft" state="frozen"/>
      <selection pane="bottomLeft" activeCell="G26" sqref="G26"/>
    </sheetView>
  </sheetViews>
  <sheetFormatPr defaultRowHeight="38.25" x14ac:dyDescent="0.55000000000000004"/>
  <cols>
    <col min="1" max="1" width="39" style="69" bestFit="1" customWidth="1"/>
    <col min="2" max="2" width="28.1640625" style="225" bestFit="1" customWidth="1"/>
    <col min="3" max="3" width="40.83203125" style="225" bestFit="1" customWidth="1"/>
    <col min="4" max="4" width="28.1640625" style="225" bestFit="1" customWidth="1"/>
    <col min="5" max="5" width="40.83203125" style="225" bestFit="1" customWidth="1"/>
    <col min="6" max="6" width="5.83203125" style="166" customWidth="1"/>
    <col min="7" max="7" width="35.5" style="226" bestFit="1" customWidth="1"/>
    <col min="8" max="8" width="35.5" style="226" customWidth="1"/>
    <col min="9" max="10" width="9.33203125" style="68"/>
    <col min="11" max="11" width="11.1640625" style="68" bestFit="1" customWidth="1"/>
    <col min="12" max="12" width="16" style="68" bestFit="1" customWidth="1"/>
    <col min="13" max="13" width="13.1640625" style="68" bestFit="1" customWidth="1"/>
    <col min="14" max="14" width="19" style="68" bestFit="1" customWidth="1"/>
    <col min="15" max="16384" width="9.33203125" style="68"/>
  </cols>
  <sheetData>
    <row r="1" spans="1:8" s="306" customFormat="1" ht="98.25" customHeight="1" thickBot="1" x14ac:dyDescent="0.8">
      <c r="A1" s="302"/>
      <c r="B1" s="360" t="s">
        <v>129</v>
      </c>
      <c r="C1" s="361"/>
      <c r="D1" s="360" t="s">
        <v>130</v>
      </c>
      <c r="E1" s="361"/>
      <c r="F1" s="303"/>
      <c r="G1" s="304"/>
      <c r="H1" s="305"/>
    </row>
    <row r="2" spans="1:8" ht="33.75" thickTop="1" thickBot="1" x14ac:dyDescent="0.5">
      <c r="A2" s="362" t="s">
        <v>87</v>
      </c>
      <c r="B2" s="363"/>
      <c r="C2" s="363"/>
      <c r="D2" s="363"/>
      <c r="E2" s="363"/>
      <c r="F2" s="363"/>
      <c r="G2" s="363"/>
      <c r="H2" s="364"/>
    </row>
    <row r="3" spans="1:8" ht="47.25" customHeight="1" thickTop="1" x14ac:dyDescent="0.25">
      <c r="A3" s="365" t="s">
        <v>96</v>
      </c>
      <c r="B3" s="367" t="s">
        <v>2</v>
      </c>
      <c r="C3" s="369" t="s">
        <v>3</v>
      </c>
      <c r="D3" s="367" t="s">
        <v>2</v>
      </c>
      <c r="E3" s="369" t="s">
        <v>3</v>
      </c>
      <c r="F3" s="280"/>
      <c r="G3" s="371" t="s">
        <v>73</v>
      </c>
      <c r="H3" s="373" t="s">
        <v>74</v>
      </c>
    </row>
    <row r="4" spans="1:8" ht="35.1" customHeight="1" thickBot="1" x14ac:dyDescent="0.3">
      <c r="A4" s="366"/>
      <c r="B4" s="368"/>
      <c r="C4" s="370"/>
      <c r="D4" s="368"/>
      <c r="E4" s="370"/>
      <c r="F4" s="281"/>
      <c r="G4" s="372"/>
      <c r="H4" s="374"/>
    </row>
    <row r="5" spans="1:8" ht="35.1" customHeight="1" thickBot="1" x14ac:dyDescent="0.6">
      <c r="A5" s="252" t="s">
        <v>31</v>
      </c>
      <c r="B5" s="232">
        <v>1974</v>
      </c>
      <c r="C5" s="234">
        <v>378143</v>
      </c>
      <c r="D5" s="232">
        <v>1923</v>
      </c>
      <c r="E5" s="234">
        <v>415696</v>
      </c>
      <c r="F5" s="235"/>
      <c r="G5" s="236">
        <f t="shared" ref="G5:G13" si="0">E5-C5</f>
        <v>37553</v>
      </c>
      <c r="H5" s="237">
        <f t="shared" ref="H5:H12" si="1">D5-B5</f>
        <v>-51</v>
      </c>
    </row>
    <row r="6" spans="1:8" ht="35.1" customHeight="1" thickTop="1" thickBot="1" x14ac:dyDescent="0.6">
      <c r="A6" s="253" t="s">
        <v>32</v>
      </c>
      <c r="B6" s="172">
        <v>117</v>
      </c>
      <c r="C6" s="170">
        <v>48889</v>
      </c>
      <c r="D6" s="172">
        <v>103</v>
      </c>
      <c r="E6" s="170">
        <v>48145</v>
      </c>
      <c r="F6" s="171"/>
      <c r="G6" s="163">
        <f t="shared" si="0"/>
        <v>-744</v>
      </c>
      <c r="H6" s="238">
        <f t="shared" si="1"/>
        <v>-14</v>
      </c>
    </row>
    <row r="7" spans="1:8" ht="35.1" customHeight="1" thickTop="1" thickBot="1" x14ac:dyDescent="0.6">
      <c r="A7" s="254"/>
      <c r="B7" s="239"/>
      <c r="C7" s="241">
        <f>SUM(C5:C6)</f>
        <v>427032</v>
      </c>
      <c r="D7" s="239"/>
      <c r="E7" s="241">
        <f>SUM(E5:E6)</f>
        <v>463841</v>
      </c>
      <c r="F7" s="242"/>
      <c r="G7" s="297">
        <f t="shared" si="0"/>
        <v>36809</v>
      </c>
      <c r="H7" s="244"/>
    </row>
    <row r="8" spans="1:8" ht="35.1" customHeight="1" thickBot="1" x14ac:dyDescent="0.6">
      <c r="A8" s="255" t="s">
        <v>39</v>
      </c>
      <c r="B8" s="227">
        <v>1483</v>
      </c>
      <c r="C8" s="229">
        <v>260904</v>
      </c>
      <c r="D8" s="227">
        <v>1515</v>
      </c>
      <c r="E8" s="229">
        <v>270889</v>
      </c>
      <c r="F8" s="230"/>
      <c r="G8" s="231">
        <f t="shared" si="0"/>
        <v>9985</v>
      </c>
      <c r="H8" s="256">
        <f t="shared" si="1"/>
        <v>32</v>
      </c>
    </row>
    <row r="9" spans="1:8" ht="35.1" customHeight="1" thickTop="1" thickBot="1" x14ac:dyDescent="0.6">
      <c r="A9" s="253" t="s">
        <v>40</v>
      </c>
      <c r="B9" s="172">
        <v>47</v>
      </c>
      <c r="C9" s="170">
        <v>27529</v>
      </c>
      <c r="D9" s="172">
        <v>58</v>
      </c>
      <c r="E9" s="170">
        <v>27716</v>
      </c>
      <c r="F9" s="171"/>
      <c r="G9" s="163">
        <f t="shared" si="0"/>
        <v>187</v>
      </c>
      <c r="H9" s="238">
        <f t="shared" si="1"/>
        <v>11</v>
      </c>
    </row>
    <row r="10" spans="1:8" ht="35.1" customHeight="1" thickTop="1" thickBot="1" x14ac:dyDescent="0.6">
      <c r="A10" s="253"/>
      <c r="B10" s="172"/>
      <c r="C10" s="170">
        <f>SUM(C8:C9)</f>
        <v>288433</v>
      </c>
      <c r="D10" s="172"/>
      <c r="E10" s="170">
        <f>SUM(E8:E9)</f>
        <v>298605</v>
      </c>
      <c r="F10" s="171"/>
      <c r="G10" s="298">
        <f t="shared" si="0"/>
        <v>10172</v>
      </c>
      <c r="H10" s="238"/>
    </row>
    <row r="11" spans="1:8" ht="35.1" customHeight="1" thickTop="1" thickBot="1" x14ac:dyDescent="0.6">
      <c r="A11" s="253" t="s">
        <v>33</v>
      </c>
      <c r="B11" s="172">
        <v>1293</v>
      </c>
      <c r="C11" s="170">
        <v>231801</v>
      </c>
      <c r="D11" s="172">
        <v>1225</v>
      </c>
      <c r="E11" s="170">
        <v>235968</v>
      </c>
      <c r="F11" s="171"/>
      <c r="G11" s="163">
        <f t="shared" si="0"/>
        <v>4167</v>
      </c>
      <c r="H11" s="238">
        <f t="shared" si="1"/>
        <v>-68</v>
      </c>
    </row>
    <row r="12" spans="1:8" ht="35.1" customHeight="1" thickTop="1" thickBot="1" x14ac:dyDescent="0.6">
      <c r="A12" s="253" t="s">
        <v>34</v>
      </c>
      <c r="B12" s="172">
        <v>60</v>
      </c>
      <c r="C12" s="170">
        <v>22522</v>
      </c>
      <c r="D12" s="172">
        <v>74</v>
      </c>
      <c r="E12" s="170">
        <v>42381</v>
      </c>
      <c r="F12" s="171"/>
      <c r="G12" s="163">
        <f t="shared" si="0"/>
        <v>19859</v>
      </c>
      <c r="H12" s="238">
        <f t="shared" si="1"/>
        <v>14</v>
      </c>
    </row>
    <row r="13" spans="1:8" ht="35.1" customHeight="1" thickTop="1" thickBot="1" x14ac:dyDescent="0.6">
      <c r="A13" s="257"/>
      <c r="B13" s="173"/>
      <c r="C13" s="175">
        <f>SUM(C11:C12)</f>
        <v>254323</v>
      </c>
      <c r="D13" s="173"/>
      <c r="E13" s="175">
        <f>SUM(E11:E12)</f>
        <v>278349</v>
      </c>
      <c r="F13" s="171"/>
      <c r="G13" s="299">
        <f t="shared" si="0"/>
        <v>24026</v>
      </c>
      <c r="H13" s="258"/>
    </row>
    <row r="14" spans="1:8" ht="35.1" customHeight="1" thickTop="1" thickBot="1" x14ac:dyDescent="0.6">
      <c r="A14" s="250"/>
      <c r="B14" s="177"/>
      <c r="C14" s="179"/>
      <c r="D14" s="177"/>
      <c r="E14" s="179"/>
      <c r="F14" s="171"/>
      <c r="G14" s="180"/>
      <c r="H14" s="259"/>
    </row>
    <row r="15" spans="1:8" ht="35.1" customHeight="1" thickTop="1" thickBot="1" x14ac:dyDescent="0.6">
      <c r="A15" s="253" t="s">
        <v>41</v>
      </c>
      <c r="B15" s="172">
        <v>1623</v>
      </c>
      <c r="C15" s="170">
        <v>294335</v>
      </c>
      <c r="D15" s="172">
        <v>1647</v>
      </c>
      <c r="E15" s="170">
        <v>308333</v>
      </c>
      <c r="F15" s="171"/>
      <c r="G15" s="163">
        <f t="shared" ref="G15:G29" si="2">E15-C15</f>
        <v>13998</v>
      </c>
      <c r="H15" s="238">
        <f t="shared" ref="H15:H28" si="3">D15-B15</f>
        <v>24</v>
      </c>
    </row>
    <row r="16" spans="1:8" ht="35.1" customHeight="1" thickTop="1" thickBot="1" x14ac:dyDescent="0.6">
      <c r="A16" s="253" t="s">
        <v>42</v>
      </c>
      <c r="B16" s="172">
        <v>55</v>
      </c>
      <c r="C16" s="170">
        <v>21022</v>
      </c>
      <c r="D16" s="172">
        <v>39</v>
      </c>
      <c r="E16" s="170">
        <v>27245</v>
      </c>
      <c r="F16" s="171"/>
      <c r="G16" s="163">
        <f t="shared" si="2"/>
        <v>6223</v>
      </c>
      <c r="H16" s="238">
        <f t="shared" si="3"/>
        <v>-16</v>
      </c>
    </row>
    <row r="17" spans="1:11" ht="35.1" customHeight="1" thickTop="1" thickBot="1" x14ac:dyDescent="0.6">
      <c r="A17" s="253"/>
      <c r="B17" s="172"/>
      <c r="C17" s="170">
        <f>SUM(C15:C16)</f>
        <v>315357</v>
      </c>
      <c r="D17" s="172"/>
      <c r="E17" s="170">
        <f>SUM(E15:E16)</f>
        <v>335578</v>
      </c>
      <c r="F17" s="171"/>
      <c r="G17" s="298">
        <f t="shared" si="2"/>
        <v>20221</v>
      </c>
      <c r="H17" s="238"/>
    </row>
    <row r="18" spans="1:11" ht="35.1" customHeight="1" thickTop="1" thickBot="1" x14ac:dyDescent="0.6">
      <c r="A18" s="253" t="s">
        <v>37</v>
      </c>
      <c r="B18" s="172">
        <v>1533</v>
      </c>
      <c r="C18" s="170">
        <v>269057</v>
      </c>
      <c r="D18" s="172">
        <v>1556</v>
      </c>
      <c r="E18" s="170">
        <v>290829</v>
      </c>
      <c r="F18" s="171"/>
      <c r="G18" s="163">
        <f t="shared" si="2"/>
        <v>21772</v>
      </c>
      <c r="H18" s="238">
        <f t="shared" si="3"/>
        <v>23</v>
      </c>
    </row>
    <row r="19" spans="1:11" ht="35.1" customHeight="1" thickTop="1" thickBot="1" x14ac:dyDescent="0.6">
      <c r="A19" s="253" t="s">
        <v>38</v>
      </c>
      <c r="B19" s="172">
        <v>44</v>
      </c>
      <c r="C19" s="170">
        <v>41885</v>
      </c>
      <c r="D19" s="172">
        <v>32</v>
      </c>
      <c r="E19" s="170">
        <v>25762</v>
      </c>
      <c r="F19" s="171"/>
      <c r="G19" s="163">
        <f t="shared" si="2"/>
        <v>-16123</v>
      </c>
      <c r="H19" s="238">
        <f t="shared" si="3"/>
        <v>-12</v>
      </c>
    </row>
    <row r="20" spans="1:11" ht="35.1" customHeight="1" thickTop="1" thickBot="1" x14ac:dyDescent="0.6">
      <c r="A20" s="253"/>
      <c r="B20" s="172"/>
      <c r="C20" s="170">
        <f t="shared" ref="C20" si="4">SUM(C18:C19)</f>
        <v>310942</v>
      </c>
      <c r="D20" s="172"/>
      <c r="E20" s="170">
        <f t="shared" ref="E20" si="5">SUM(E18:E19)</f>
        <v>316591</v>
      </c>
      <c r="F20" s="171"/>
      <c r="G20" s="298">
        <f t="shared" si="2"/>
        <v>5649</v>
      </c>
      <c r="H20" s="238"/>
    </row>
    <row r="21" spans="1:11" ht="35.1" customHeight="1" thickTop="1" thickBot="1" x14ac:dyDescent="0.6">
      <c r="A21" s="253" t="s">
        <v>35</v>
      </c>
      <c r="B21" s="172">
        <v>1456</v>
      </c>
      <c r="C21" s="170">
        <v>279453</v>
      </c>
      <c r="D21" s="172">
        <v>1462</v>
      </c>
      <c r="E21" s="170">
        <v>264996</v>
      </c>
      <c r="F21" s="171"/>
      <c r="G21" s="163">
        <f t="shared" si="2"/>
        <v>-14457</v>
      </c>
      <c r="H21" s="238">
        <f t="shared" si="3"/>
        <v>6</v>
      </c>
    </row>
    <row r="22" spans="1:11" ht="35.1" customHeight="1" thickTop="1" thickBot="1" x14ac:dyDescent="0.6">
      <c r="A22" s="253" t="s">
        <v>36</v>
      </c>
      <c r="B22" s="172">
        <v>53</v>
      </c>
      <c r="C22" s="170">
        <v>36429</v>
      </c>
      <c r="D22" s="172">
        <v>52</v>
      </c>
      <c r="E22" s="170">
        <v>34858</v>
      </c>
      <c r="F22" s="171"/>
      <c r="G22" s="163">
        <f t="shared" si="2"/>
        <v>-1571</v>
      </c>
      <c r="H22" s="238">
        <f t="shared" si="3"/>
        <v>-1</v>
      </c>
    </row>
    <row r="23" spans="1:11" ht="35.1" customHeight="1" thickTop="1" thickBot="1" x14ac:dyDescent="0.6">
      <c r="A23" s="253"/>
      <c r="B23" s="172"/>
      <c r="C23" s="170">
        <f t="shared" ref="C23" si="6">SUM(C21:C22)</f>
        <v>315882</v>
      </c>
      <c r="D23" s="172"/>
      <c r="E23" s="170">
        <f t="shared" ref="E23" si="7">SUM(E21:E22)</f>
        <v>299854</v>
      </c>
      <c r="F23" s="171"/>
      <c r="G23" s="294">
        <f t="shared" si="2"/>
        <v>-16028</v>
      </c>
      <c r="H23" s="238"/>
    </row>
    <row r="24" spans="1:11" ht="35.1" customHeight="1" thickTop="1" thickBot="1" x14ac:dyDescent="0.6">
      <c r="A24" s="253" t="s">
        <v>119</v>
      </c>
      <c r="B24" s="172">
        <v>868</v>
      </c>
      <c r="C24" s="170">
        <v>180042</v>
      </c>
      <c r="D24" s="172">
        <v>795</v>
      </c>
      <c r="E24" s="170">
        <v>169983</v>
      </c>
      <c r="F24" s="171"/>
      <c r="G24" s="163">
        <f t="shared" si="2"/>
        <v>-10059</v>
      </c>
      <c r="H24" s="238">
        <f t="shared" ref="H24:H25" si="8">D24-B24</f>
        <v>-73</v>
      </c>
    </row>
    <row r="25" spans="1:11" ht="35.1" customHeight="1" thickTop="1" thickBot="1" x14ac:dyDescent="0.6">
      <c r="A25" s="253" t="s">
        <v>118</v>
      </c>
      <c r="B25" s="172">
        <v>21</v>
      </c>
      <c r="C25" s="170">
        <v>11893</v>
      </c>
      <c r="D25" s="172">
        <v>26</v>
      </c>
      <c r="E25" s="170">
        <v>22084</v>
      </c>
      <c r="F25" s="171"/>
      <c r="G25" s="163">
        <f t="shared" si="2"/>
        <v>10191</v>
      </c>
      <c r="H25" s="238">
        <f t="shared" si="8"/>
        <v>5</v>
      </c>
    </row>
    <row r="26" spans="1:11" ht="35.1" customHeight="1" thickTop="1" thickBot="1" x14ac:dyDescent="0.6">
      <c r="A26" s="253"/>
      <c r="B26" s="172"/>
      <c r="C26" s="170">
        <f t="shared" ref="C26" si="9">SUM(C24:C25)</f>
        <v>191935</v>
      </c>
      <c r="D26" s="172"/>
      <c r="E26" s="170">
        <f t="shared" ref="E26" si="10">SUM(E24:E25)</f>
        <v>192067</v>
      </c>
      <c r="F26" s="171"/>
      <c r="G26" s="298">
        <f t="shared" si="2"/>
        <v>132</v>
      </c>
      <c r="H26" s="238"/>
    </row>
    <row r="27" spans="1:11" ht="35.1" customHeight="1" thickTop="1" thickBot="1" x14ac:dyDescent="0.6">
      <c r="A27" s="253" t="s">
        <v>45</v>
      </c>
      <c r="B27" s="172">
        <v>1123</v>
      </c>
      <c r="C27" s="170">
        <v>201478</v>
      </c>
      <c r="D27" s="172">
        <v>1206</v>
      </c>
      <c r="E27" s="170">
        <v>214496</v>
      </c>
      <c r="F27" s="171"/>
      <c r="G27" s="163">
        <f t="shared" si="2"/>
        <v>13018</v>
      </c>
      <c r="H27" s="238">
        <f t="shared" si="3"/>
        <v>83</v>
      </c>
    </row>
    <row r="28" spans="1:11" ht="35.1" customHeight="1" thickTop="1" thickBot="1" x14ac:dyDescent="0.6">
      <c r="A28" s="253" t="s">
        <v>46</v>
      </c>
      <c r="B28" s="172">
        <v>70</v>
      </c>
      <c r="C28" s="170">
        <v>41251</v>
      </c>
      <c r="D28" s="172">
        <v>74</v>
      </c>
      <c r="E28" s="170">
        <v>56878</v>
      </c>
      <c r="F28" s="171"/>
      <c r="G28" s="163">
        <f t="shared" si="2"/>
        <v>15627</v>
      </c>
      <c r="H28" s="238">
        <f t="shared" si="3"/>
        <v>4</v>
      </c>
    </row>
    <row r="29" spans="1:11" ht="35.1" customHeight="1" thickTop="1" thickBot="1" x14ac:dyDescent="0.6">
      <c r="A29" s="257"/>
      <c r="B29" s="172"/>
      <c r="C29" s="170">
        <f t="shared" ref="C29" si="11">SUM(C27:C28)</f>
        <v>242729</v>
      </c>
      <c r="D29" s="172"/>
      <c r="E29" s="170">
        <f t="shared" ref="E29" si="12">SUM(E27:E28)</f>
        <v>271374</v>
      </c>
      <c r="F29" s="171"/>
      <c r="G29" s="299">
        <f t="shared" si="2"/>
        <v>28645</v>
      </c>
      <c r="H29" s="258"/>
    </row>
    <row r="30" spans="1:11" ht="35.1" customHeight="1" thickTop="1" thickBot="1" x14ac:dyDescent="0.6">
      <c r="A30" s="260"/>
      <c r="B30" s="183"/>
      <c r="C30" s="185"/>
      <c r="D30" s="183"/>
      <c r="E30" s="185"/>
      <c r="F30" s="171"/>
      <c r="G30" s="186"/>
      <c r="H30" s="261"/>
      <c r="I30" s="65"/>
      <c r="J30" s="65"/>
      <c r="K30" s="65"/>
    </row>
    <row r="31" spans="1:11" ht="35.1" customHeight="1" thickTop="1" thickBot="1" x14ac:dyDescent="0.6">
      <c r="A31" s="262" t="s">
        <v>43</v>
      </c>
      <c r="B31" s="187">
        <v>1021</v>
      </c>
      <c r="C31" s="189">
        <v>257823</v>
      </c>
      <c r="D31" s="187">
        <v>1005</v>
      </c>
      <c r="E31" s="189">
        <v>242220</v>
      </c>
      <c r="F31" s="171"/>
      <c r="G31" s="190">
        <f>E31-C31</f>
        <v>-15603</v>
      </c>
      <c r="H31" s="246">
        <f>D31-B31</f>
        <v>-16</v>
      </c>
    </row>
    <row r="32" spans="1:11" ht="35.1" customHeight="1" thickTop="1" thickBot="1" x14ac:dyDescent="0.6">
      <c r="A32" s="262" t="s">
        <v>44</v>
      </c>
      <c r="B32" s="187">
        <v>63</v>
      </c>
      <c r="C32" s="189">
        <v>43722</v>
      </c>
      <c r="D32" s="187">
        <v>49</v>
      </c>
      <c r="E32" s="189">
        <v>31423</v>
      </c>
      <c r="F32" s="171"/>
      <c r="G32" s="190">
        <f>E32-C32</f>
        <v>-12299</v>
      </c>
      <c r="H32" s="246">
        <f>D32-B32</f>
        <v>-14</v>
      </c>
    </row>
    <row r="33" spans="1:12" ht="35.1" customHeight="1" thickTop="1" thickBot="1" x14ac:dyDescent="0.6">
      <c r="A33" s="263"/>
      <c r="B33" s="191"/>
      <c r="C33" s="193">
        <f>SUM(C31:C32)</f>
        <v>301545</v>
      </c>
      <c r="D33" s="191"/>
      <c r="E33" s="193">
        <f>SUM(E31:E32)</f>
        <v>273643</v>
      </c>
      <c r="F33" s="171"/>
      <c r="G33" s="296">
        <f>E33-C33</f>
        <v>-27902</v>
      </c>
      <c r="H33" s="264"/>
    </row>
    <row r="34" spans="1:12" ht="35.1" customHeight="1" thickTop="1" thickBot="1" x14ac:dyDescent="0.6">
      <c r="A34" s="260"/>
      <c r="B34" s="183"/>
      <c r="C34" s="185"/>
      <c r="D34" s="183"/>
      <c r="E34" s="185"/>
      <c r="F34" s="171"/>
      <c r="G34" s="186"/>
      <c r="H34" s="261"/>
      <c r="I34" s="65"/>
      <c r="J34" s="65"/>
      <c r="K34" s="65"/>
      <c r="L34" s="65"/>
    </row>
    <row r="35" spans="1:12" ht="35.1" customHeight="1" thickTop="1" thickBot="1" x14ac:dyDescent="0.6">
      <c r="A35" s="262" t="s">
        <v>49</v>
      </c>
      <c r="B35" s="187">
        <v>1645</v>
      </c>
      <c r="C35" s="189">
        <v>323540</v>
      </c>
      <c r="D35" s="187">
        <v>1572</v>
      </c>
      <c r="E35" s="189">
        <v>315302</v>
      </c>
      <c r="F35" s="171"/>
      <c r="G35" s="190">
        <f>E35-C35</f>
        <v>-8238</v>
      </c>
      <c r="H35" s="246">
        <f>D35-B35</f>
        <v>-73</v>
      </c>
    </row>
    <row r="36" spans="1:12" ht="35.1" customHeight="1" thickTop="1" thickBot="1" x14ac:dyDescent="0.6">
      <c r="A36" s="262" t="s">
        <v>50</v>
      </c>
      <c r="B36" s="187">
        <v>7</v>
      </c>
      <c r="C36" s="189">
        <v>28253</v>
      </c>
      <c r="D36" s="187">
        <v>8</v>
      </c>
      <c r="E36" s="189">
        <v>25081</v>
      </c>
      <c r="F36" s="171"/>
      <c r="G36" s="190">
        <f>E36-C36</f>
        <v>-3172</v>
      </c>
      <c r="H36" s="246">
        <f>D36-B36</f>
        <v>1</v>
      </c>
    </row>
    <row r="37" spans="1:12" ht="35.1" customHeight="1" thickTop="1" thickBot="1" x14ac:dyDescent="0.6">
      <c r="A37" s="263"/>
      <c r="B37" s="191"/>
      <c r="C37" s="193">
        <f>SUM(C35:C36)</f>
        <v>351793</v>
      </c>
      <c r="D37" s="191"/>
      <c r="E37" s="193">
        <f>SUM(E35:E36)</f>
        <v>340383</v>
      </c>
      <c r="F37" s="171"/>
      <c r="G37" s="296">
        <f>E37-C37</f>
        <v>-11410</v>
      </c>
      <c r="H37" s="264"/>
    </row>
    <row r="38" spans="1:12" ht="35.1" customHeight="1" thickTop="1" thickBot="1" x14ac:dyDescent="0.5">
      <c r="A38" s="347" t="s">
        <v>88</v>
      </c>
      <c r="B38" s="348"/>
      <c r="C38" s="348"/>
      <c r="D38" s="348"/>
      <c r="E38" s="348"/>
      <c r="F38" s="348"/>
      <c r="G38" s="348"/>
      <c r="H38" s="349"/>
      <c r="I38" s="65"/>
      <c r="J38" s="65"/>
      <c r="K38" s="65"/>
      <c r="L38" s="65"/>
    </row>
    <row r="39" spans="1:12" ht="35.1" customHeight="1" thickTop="1" thickBot="1" x14ac:dyDescent="0.6">
      <c r="A39" s="260"/>
      <c r="B39" s="183"/>
      <c r="C39" s="185"/>
      <c r="D39" s="183"/>
      <c r="E39" s="185"/>
      <c r="F39" s="171"/>
      <c r="G39" s="186"/>
      <c r="H39" s="261"/>
      <c r="I39" s="65"/>
      <c r="J39" s="65"/>
      <c r="K39" s="65"/>
      <c r="L39" s="65"/>
    </row>
    <row r="40" spans="1:12" ht="35.1" customHeight="1" thickTop="1" thickBot="1" x14ac:dyDescent="0.6">
      <c r="A40" s="262" t="s">
        <v>30</v>
      </c>
      <c r="B40" s="187">
        <v>1746</v>
      </c>
      <c r="C40" s="189">
        <v>321889</v>
      </c>
      <c r="D40" s="187">
        <v>1796</v>
      </c>
      <c r="E40" s="189">
        <v>324969</v>
      </c>
      <c r="F40" s="171"/>
      <c r="G40" s="190">
        <f>E40-C40</f>
        <v>3080</v>
      </c>
      <c r="H40" s="246">
        <f>D40-B40</f>
        <v>50</v>
      </c>
    </row>
    <row r="41" spans="1:12" ht="35.1" customHeight="1" thickTop="1" thickBot="1" x14ac:dyDescent="0.6">
      <c r="A41" s="262" t="s">
        <v>28</v>
      </c>
      <c r="B41" s="187">
        <v>54</v>
      </c>
      <c r="C41" s="189">
        <v>32118</v>
      </c>
      <c r="D41" s="187">
        <v>54</v>
      </c>
      <c r="E41" s="189">
        <v>34000</v>
      </c>
      <c r="F41" s="171"/>
      <c r="G41" s="190">
        <f>E41-C41</f>
        <v>1882</v>
      </c>
      <c r="H41" s="246">
        <f>D41-B41</f>
        <v>0</v>
      </c>
    </row>
    <row r="42" spans="1:12" ht="35.1" customHeight="1" thickTop="1" thickBot="1" x14ac:dyDescent="0.6">
      <c r="A42" s="263"/>
      <c r="B42" s="191"/>
      <c r="C42" s="193">
        <f>SUM(C40:C41)</f>
        <v>354007</v>
      </c>
      <c r="D42" s="191"/>
      <c r="E42" s="193">
        <f>SUM(E40:E41)</f>
        <v>358969</v>
      </c>
      <c r="F42" s="171"/>
      <c r="G42" s="300">
        <f>E42-C42</f>
        <v>4962</v>
      </c>
      <c r="H42" s="264"/>
    </row>
    <row r="43" spans="1:12" ht="35.1" customHeight="1" thickTop="1" thickBot="1" x14ac:dyDescent="0.6">
      <c r="A43" s="260"/>
      <c r="B43" s="183"/>
      <c r="C43" s="185"/>
      <c r="D43" s="183"/>
      <c r="E43" s="185"/>
      <c r="F43" s="171"/>
      <c r="G43" s="186"/>
      <c r="H43" s="261"/>
      <c r="I43" s="65"/>
      <c r="J43" s="65"/>
      <c r="K43" s="65"/>
      <c r="L43" s="65"/>
    </row>
    <row r="44" spans="1:12" ht="35.1" customHeight="1" thickTop="1" thickBot="1" x14ac:dyDescent="0.6">
      <c r="A44" s="262" t="s">
        <v>47</v>
      </c>
      <c r="B44" s="187">
        <v>1170</v>
      </c>
      <c r="C44" s="189">
        <v>231067</v>
      </c>
      <c r="D44" s="187">
        <v>1147</v>
      </c>
      <c r="E44" s="189">
        <v>236966</v>
      </c>
      <c r="F44" s="171"/>
      <c r="G44" s="190">
        <f>E44-C44</f>
        <v>5899</v>
      </c>
      <c r="H44" s="246">
        <f>D44-B44</f>
        <v>-23</v>
      </c>
    </row>
    <row r="45" spans="1:12" ht="35.1" customHeight="1" thickTop="1" thickBot="1" x14ac:dyDescent="0.6">
      <c r="A45" s="262" t="s">
        <v>48</v>
      </c>
      <c r="B45" s="187">
        <v>19</v>
      </c>
      <c r="C45" s="189">
        <v>33415</v>
      </c>
      <c r="D45" s="187">
        <v>11</v>
      </c>
      <c r="E45" s="189">
        <v>58373</v>
      </c>
      <c r="F45" s="171"/>
      <c r="G45" s="190">
        <f>E45-C45</f>
        <v>24958</v>
      </c>
      <c r="H45" s="246">
        <f>D45-B45</f>
        <v>-8</v>
      </c>
    </row>
    <row r="46" spans="1:12" ht="35.1" customHeight="1" thickTop="1" thickBot="1" x14ac:dyDescent="0.6">
      <c r="A46" s="263"/>
      <c r="B46" s="191"/>
      <c r="C46" s="193">
        <f>SUM(C44:C45)</f>
        <v>264482</v>
      </c>
      <c r="D46" s="191"/>
      <c r="E46" s="193">
        <f>SUM(E44:E45)</f>
        <v>295339</v>
      </c>
      <c r="F46" s="171"/>
      <c r="G46" s="300">
        <f>E46-C46</f>
        <v>30857</v>
      </c>
      <c r="H46" s="264"/>
    </row>
    <row r="47" spans="1:12" ht="35.1" customHeight="1" thickTop="1" thickBot="1" x14ac:dyDescent="0.6">
      <c r="A47" s="265"/>
      <c r="B47" s="196"/>
      <c r="C47" s="198"/>
      <c r="D47" s="196"/>
      <c r="E47" s="198"/>
      <c r="F47" s="171"/>
      <c r="G47" s="284"/>
      <c r="H47" s="284"/>
    </row>
    <row r="48" spans="1:12" ht="35.1" customHeight="1" thickTop="1" thickBot="1" x14ac:dyDescent="0.6">
      <c r="A48" s="262" t="s">
        <v>123</v>
      </c>
      <c r="B48" s="187">
        <v>676</v>
      </c>
      <c r="C48" s="189">
        <v>131932</v>
      </c>
      <c r="D48" s="196">
        <v>667</v>
      </c>
      <c r="E48" s="198">
        <v>128915</v>
      </c>
      <c r="F48" s="171"/>
      <c r="G48" s="190">
        <f>E48-C48</f>
        <v>-3017</v>
      </c>
      <c r="H48" s="246">
        <f>D48-B48</f>
        <v>-9</v>
      </c>
    </row>
    <row r="49" spans="1:17" ht="35.1" customHeight="1" thickTop="1" thickBot="1" x14ac:dyDescent="0.6">
      <c r="A49" s="262" t="s">
        <v>124</v>
      </c>
      <c r="B49" s="187">
        <v>37</v>
      </c>
      <c r="C49" s="189">
        <v>40047</v>
      </c>
      <c r="D49" s="196">
        <v>42</v>
      </c>
      <c r="E49" s="198">
        <v>49174</v>
      </c>
      <c r="F49" s="171"/>
      <c r="G49" s="190">
        <f>E49-C49</f>
        <v>9127</v>
      </c>
      <c r="H49" s="246">
        <f>D49-B49</f>
        <v>5</v>
      </c>
    </row>
    <row r="50" spans="1:17" ht="35.1" customHeight="1" thickTop="1" thickBot="1" x14ac:dyDescent="0.6">
      <c r="A50" s="265"/>
      <c r="B50" s="191"/>
      <c r="C50" s="193">
        <f>SUM(C48:C49)</f>
        <v>171979</v>
      </c>
      <c r="D50" s="196"/>
      <c r="E50" s="198">
        <f>SUM(E48:E49)</f>
        <v>178089</v>
      </c>
      <c r="F50" s="171"/>
      <c r="G50" s="300">
        <f>E50-C50</f>
        <v>6110</v>
      </c>
      <c r="H50" s="264"/>
      <c r="I50" s="162"/>
      <c r="J50" s="142"/>
      <c r="K50" s="142"/>
      <c r="L50" s="142"/>
      <c r="M50" s="142"/>
      <c r="N50" s="142"/>
    </row>
    <row r="51" spans="1:17" ht="35.1" customHeight="1" thickTop="1" x14ac:dyDescent="0.4">
      <c r="A51" s="350" t="s">
        <v>96</v>
      </c>
      <c r="B51" s="352" t="s">
        <v>2</v>
      </c>
      <c r="C51" s="354" t="s">
        <v>3</v>
      </c>
      <c r="D51" s="352" t="s">
        <v>2</v>
      </c>
      <c r="E51" s="354" t="s">
        <v>3</v>
      </c>
      <c r="F51" s="282"/>
      <c r="G51" s="356" t="s">
        <v>73</v>
      </c>
      <c r="H51" s="358" t="s">
        <v>74</v>
      </c>
      <c r="I51" s="65"/>
      <c r="J51" s="65"/>
      <c r="K51" s="65"/>
      <c r="L51" s="65"/>
      <c r="M51" s="65"/>
      <c r="N51" s="65"/>
      <c r="O51" s="65"/>
      <c r="P51" s="65"/>
      <c r="Q51" s="65"/>
    </row>
    <row r="52" spans="1:17" ht="35.1" customHeight="1" thickBot="1" x14ac:dyDescent="0.3">
      <c r="A52" s="351"/>
      <c r="B52" s="353"/>
      <c r="C52" s="355"/>
      <c r="D52" s="353"/>
      <c r="E52" s="355"/>
      <c r="F52" s="280"/>
      <c r="G52" s="357"/>
      <c r="H52" s="359"/>
    </row>
    <row r="53" spans="1:17" ht="35.1" customHeight="1" thickTop="1" thickBot="1" x14ac:dyDescent="0.6">
      <c r="A53" s="267" t="s">
        <v>53</v>
      </c>
      <c r="B53" s="200">
        <v>1213</v>
      </c>
      <c r="C53" s="189">
        <v>205244</v>
      </c>
      <c r="D53" s="200">
        <v>1199</v>
      </c>
      <c r="E53" s="189">
        <v>215749</v>
      </c>
      <c r="F53" s="171"/>
      <c r="G53" s="190">
        <f t="shared" ref="G53:G64" si="13">E53-C53</f>
        <v>10505</v>
      </c>
      <c r="H53" s="246">
        <f t="shared" ref="H53:H63" si="14">D53-B53</f>
        <v>-14</v>
      </c>
    </row>
    <row r="54" spans="1:17" ht="35.1" customHeight="1" thickTop="1" thickBot="1" x14ac:dyDescent="0.6">
      <c r="A54" s="267" t="s">
        <v>54</v>
      </c>
      <c r="B54" s="200">
        <v>40</v>
      </c>
      <c r="C54" s="189">
        <v>52361</v>
      </c>
      <c r="D54" s="200">
        <v>45</v>
      </c>
      <c r="E54" s="189">
        <v>38934</v>
      </c>
      <c r="F54" s="171"/>
      <c r="G54" s="190">
        <f t="shared" si="13"/>
        <v>-13427</v>
      </c>
      <c r="H54" s="246">
        <f t="shared" si="14"/>
        <v>5</v>
      </c>
    </row>
    <row r="55" spans="1:17" ht="35.1" customHeight="1" thickTop="1" thickBot="1" x14ac:dyDescent="0.6">
      <c r="A55" s="267"/>
      <c r="B55" s="200"/>
      <c r="C55" s="189">
        <f>SUM(C53:C54)</f>
        <v>257605</v>
      </c>
      <c r="D55" s="200"/>
      <c r="E55" s="189">
        <f>SUM(E53:E54)</f>
        <v>254683</v>
      </c>
      <c r="F55" s="171"/>
      <c r="G55" s="295">
        <f t="shared" si="13"/>
        <v>-2922</v>
      </c>
      <c r="H55" s="246"/>
    </row>
    <row r="56" spans="1:17" ht="35.1" customHeight="1" thickTop="1" thickBot="1" x14ac:dyDescent="0.6">
      <c r="A56" s="267" t="s">
        <v>51</v>
      </c>
      <c r="B56" s="200">
        <v>1109</v>
      </c>
      <c r="C56" s="189">
        <v>187679</v>
      </c>
      <c r="D56" s="200">
        <v>1083</v>
      </c>
      <c r="E56" s="189">
        <v>190743</v>
      </c>
      <c r="F56" s="171"/>
      <c r="G56" s="190">
        <f t="shared" si="13"/>
        <v>3064</v>
      </c>
      <c r="H56" s="246">
        <f t="shared" si="14"/>
        <v>-26</v>
      </c>
    </row>
    <row r="57" spans="1:17" ht="35.1" customHeight="1" thickTop="1" thickBot="1" x14ac:dyDescent="0.6">
      <c r="A57" s="267" t="s">
        <v>52</v>
      </c>
      <c r="B57" s="200">
        <v>20</v>
      </c>
      <c r="C57" s="189">
        <v>25148</v>
      </c>
      <c r="D57" s="200">
        <v>23</v>
      </c>
      <c r="E57" s="189">
        <v>29239</v>
      </c>
      <c r="F57" s="171"/>
      <c r="G57" s="190">
        <f t="shared" si="13"/>
        <v>4091</v>
      </c>
      <c r="H57" s="246">
        <f t="shared" si="14"/>
        <v>3</v>
      </c>
    </row>
    <row r="58" spans="1:17" ht="35.1" customHeight="1" thickTop="1" thickBot="1" x14ac:dyDescent="0.6">
      <c r="A58" s="267"/>
      <c r="B58" s="200"/>
      <c r="C58" s="189">
        <f t="shared" ref="C58" si="15">SUM(C56:C57)</f>
        <v>212827</v>
      </c>
      <c r="D58" s="200"/>
      <c r="E58" s="189">
        <f t="shared" ref="E58" si="16">SUM(E56:E57)</f>
        <v>219982</v>
      </c>
      <c r="F58" s="171"/>
      <c r="G58" s="301">
        <f t="shared" si="13"/>
        <v>7155</v>
      </c>
      <c r="H58" s="246"/>
    </row>
    <row r="59" spans="1:17" ht="35.1" customHeight="1" thickTop="1" thickBot="1" x14ac:dyDescent="0.6">
      <c r="A59" s="267" t="s">
        <v>59</v>
      </c>
      <c r="B59" s="200">
        <v>809</v>
      </c>
      <c r="C59" s="189">
        <v>121876</v>
      </c>
      <c r="D59" s="200">
        <v>815</v>
      </c>
      <c r="E59" s="189">
        <v>128992</v>
      </c>
      <c r="G59" s="190">
        <f t="shared" si="13"/>
        <v>7116</v>
      </c>
      <c r="H59" s="246">
        <f t="shared" si="14"/>
        <v>6</v>
      </c>
    </row>
    <row r="60" spans="1:17" ht="35.1" customHeight="1" thickTop="1" thickBot="1" x14ac:dyDescent="0.6">
      <c r="A60" s="267" t="s">
        <v>60</v>
      </c>
      <c r="B60" s="200">
        <v>20</v>
      </c>
      <c r="C60" s="189">
        <v>54502</v>
      </c>
      <c r="D60" s="200">
        <v>24</v>
      </c>
      <c r="E60" s="189">
        <v>27402</v>
      </c>
      <c r="G60" s="190">
        <f t="shared" si="13"/>
        <v>-27100</v>
      </c>
      <c r="H60" s="246">
        <f t="shared" si="14"/>
        <v>4</v>
      </c>
    </row>
    <row r="61" spans="1:17" ht="35.1" customHeight="1" thickTop="1" thickBot="1" x14ac:dyDescent="0.6">
      <c r="A61" s="267"/>
      <c r="B61" s="200"/>
      <c r="C61" s="189">
        <f t="shared" ref="C61" si="17">SUM(C59:C60)</f>
        <v>176378</v>
      </c>
      <c r="D61" s="200"/>
      <c r="E61" s="189">
        <f t="shared" ref="E61" si="18">SUM(E59:E60)</f>
        <v>156394</v>
      </c>
      <c r="G61" s="295">
        <f t="shared" si="13"/>
        <v>-19984</v>
      </c>
      <c r="H61" s="246"/>
    </row>
    <row r="62" spans="1:17" ht="35.1" customHeight="1" thickTop="1" thickBot="1" x14ac:dyDescent="0.6">
      <c r="A62" s="267" t="s">
        <v>61</v>
      </c>
      <c r="B62" s="200">
        <v>925</v>
      </c>
      <c r="C62" s="189">
        <v>158441</v>
      </c>
      <c r="D62" s="200">
        <v>964</v>
      </c>
      <c r="E62" s="189">
        <v>168107</v>
      </c>
      <c r="G62" s="190">
        <f t="shared" si="13"/>
        <v>9666</v>
      </c>
      <c r="H62" s="246">
        <f t="shared" si="14"/>
        <v>39</v>
      </c>
    </row>
    <row r="63" spans="1:17" ht="35.1" customHeight="1" thickTop="1" thickBot="1" x14ac:dyDescent="0.6">
      <c r="A63" s="267" t="s">
        <v>62</v>
      </c>
      <c r="B63" s="200">
        <v>11</v>
      </c>
      <c r="C63" s="189">
        <v>30884</v>
      </c>
      <c r="D63" s="200">
        <v>10</v>
      </c>
      <c r="E63" s="189">
        <v>29776</v>
      </c>
      <c r="G63" s="190">
        <f t="shared" si="13"/>
        <v>-1108</v>
      </c>
      <c r="H63" s="246">
        <f t="shared" si="14"/>
        <v>-1</v>
      </c>
    </row>
    <row r="64" spans="1:17" ht="35.1" customHeight="1" thickTop="1" thickBot="1" x14ac:dyDescent="0.6">
      <c r="A64" s="268"/>
      <c r="B64" s="200"/>
      <c r="C64" s="189">
        <f t="shared" ref="C64" si="19">SUM(C62:C63)</f>
        <v>189325</v>
      </c>
      <c r="D64" s="200"/>
      <c r="E64" s="189">
        <f t="shared" ref="E64" si="20">SUM(E62:E63)</f>
        <v>197883</v>
      </c>
      <c r="G64" s="300">
        <f t="shared" si="13"/>
        <v>8558</v>
      </c>
      <c r="H64" s="264"/>
    </row>
    <row r="65" spans="1:16" ht="35.1" customHeight="1" thickTop="1" thickBot="1" x14ac:dyDescent="0.6">
      <c r="A65" s="269"/>
      <c r="B65" s="207"/>
      <c r="C65" s="209"/>
      <c r="D65" s="207"/>
      <c r="E65" s="209"/>
      <c r="G65" s="210"/>
      <c r="H65" s="270"/>
      <c r="I65" s="66"/>
      <c r="J65" s="66"/>
      <c r="K65" s="66"/>
      <c r="L65" s="66"/>
      <c r="M65" s="66"/>
      <c r="N65" s="66"/>
      <c r="O65" s="66"/>
      <c r="P65" s="66"/>
    </row>
    <row r="66" spans="1:16" ht="35.1" customHeight="1" thickTop="1" thickBot="1" x14ac:dyDescent="0.6">
      <c r="A66" s="267" t="s">
        <v>83</v>
      </c>
      <c r="B66" s="200">
        <v>918</v>
      </c>
      <c r="C66" s="189">
        <v>176302</v>
      </c>
      <c r="D66" s="200">
        <v>935</v>
      </c>
      <c r="E66" s="189">
        <v>178700</v>
      </c>
      <c r="F66" s="171"/>
      <c r="G66" s="190">
        <f t="shared" ref="G66:G71" si="21">E66-C66</f>
        <v>2398</v>
      </c>
      <c r="H66" s="246">
        <f t="shared" ref="H66:H70" si="22">D66-B66</f>
        <v>17</v>
      </c>
    </row>
    <row r="67" spans="1:16" ht="35.1" customHeight="1" thickTop="1" thickBot="1" x14ac:dyDescent="0.6">
      <c r="A67" s="267" t="s">
        <v>84</v>
      </c>
      <c r="B67" s="200">
        <v>7</v>
      </c>
      <c r="C67" s="189">
        <v>36792</v>
      </c>
      <c r="D67" s="200">
        <v>13</v>
      </c>
      <c r="E67" s="189">
        <v>43150</v>
      </c>
      <c r="F67" s="171"/>
      <c r="G67" s="190">
        <f t="shared" si="21"/>
        <v>6358</v>
      </c>
      <c r="H67" s="246">
        <f t="shared" si="22"/>
        <v>6</v>
      </c>
    </row>
    <row r="68" spans="1:16" ht="35.1" customHeight="1" thickTop="1" thickBot="1" x14ac:dyDescent="0.6">
      <c r="A68" s="267"/>
      <c r="B68" s="200"/>
      <c r="C68" s="189">
        <f>SUM(C66:C67)</f>
        <v>213094</v>
      </c>
      <c r="D68" s="200"/>
      <c r="E68" s="189">
        <f>SUM(E66:E67)</f>
        <v>221850</v>
      </c>
      <c r="F68" s="171"/>
      <c r="G68" s="301">
        <f t="shared" si="21"/>
        <v>8756</v>
      </c>
      <c r="H68" s="246">
        <f t="shared" si="22"/>
        <v>0</v>
      </c>
    </row>
    <row r="69" spans="1:16" ht="35.1" customHeight="1" thickTop="1" thickBot="1" x14ac:dyDescent="0.6">
      <c r="A69" s="267" t="s">
        <v>57</v>
      </c>
      <c r="B69" s="200">
        <v>546</v>
      </c>
      <c r="C69" s="189">
        <v>125236</v>
      </c>
      <c r="D69" s="200">
        <v>524</v>
      </c>
      <c r="E69" s="189">
        <v>102859</v>
      </c>
      <c r="F69" s="171"/>
      <c r="G69" s="190">
        <f t="shared" si="21"/>
        <v>-22377</v>
      </c>
      <c r="H69" s="246">
        <f t="shared" si="22"/>
        <v>-22</v>
      </c>
    </row>
    <row r="70" spans="1:16" ht="35.1" customHeight="1" thickTop="1" thickBot="1" x14ac:dyDescent="0.6">
      <c r="A70" s="267" t="s">
        <v>58</v>
      </c>
      <c r="B70" s="200">
        <v>14</v>
      </c>
      <c r="C70" s="203">
        <v>11184</v>
      </c>
      <c r="D70" s="200">
        <v>10</v>
      </c>
      <c r="E70" s="203">
        <v>34336</v>
      </c>
      <c r="G70" s="190">
        <f t="shared" si="21"/>
        <v>23152</v>
      </c>
      <c r="H70" s="246">
        <f t="shared" si="22"/>
        <v>-4</v>
      </c>
    </row>
    <row r="71" spans="1:16" ht="35.1" customHeight="1" thickTop="1" thickBot="1" x14ac:dyDescent="0.6">
      <c r="A71" s="268"/>
      <c r="B71" s="204"/>
      <c r="C71" s="206">
        <f>SUM(C69:C70)</f>
        <v>136420</v>
      </c>
      <c r="D71" s="204"/>
      <c r="E71" s="206">
        <f>SUM(E69:E70)</f>
        <v>137195</v>
      </c>
      <c r="G71" s="300">
        <f t="shared" si="21"/>
        <v>775</v>
      </c>
      <c r="H71" s="264"/>
    </row>
    <row r="72" spans="1:16" ht="35.1" customHeight="1" thickTop="1" thickBot="1" x14ac:dyDescent="0.6">
      <c r="A72" s="269"/>
      <c r="B72" s="207"/>
      <c r="C72" s="209"/>
      <c r="D72" s="207"/>
      <c r="E72" s="209"/>
      <c r="G72" s="210"/>
      <c r="H72" s="271"/>
    </row>
    <row r="73" spans="1:16" ht="35.1" customHeight="1" thickTop="1" thickBot="1" x14ac:dyDescent="0.6">
      <c r="A73" s="267" t="s">
        <v>67</v>
      </c>
      <c r="B73" s="200">
        <v>1677</v>
      </c>
      <c r="C73" s="203">
        <v>297979</v>
      </c>
      <c r="D73" s="200">
        <v>1675</v>
      </c>
      <c r="E73" s="203">
        <v>304355</v>
      </c>
      <c r="G73" s="190">
        <f t="shared" ref="G73:G81" si="23">E73-C73</f>
        <v>6376</v>
      </c>
      <c r="H73" s="246">
        <f t="shared" ref="H73:H80" si="24">D73-B73</f>
        <v>-2</v>
      </c>
    </row>
    <row r="74" spans="1:16" ht="35.1" customHeight="1" thickTop="1" thickBot="1" x14ac:dyDescent="0.6">
      <c r="A74" s="267" t="s">
        <v>68</v>
      </c>
      <c r="B74" s="200">
        <v>24</v>
      </c>
      <c r="C74" s="203">
        <v>74623</v>
      </c>
      <c r="D74" s="200">
        <v>21</v>
      </c>
      <c r="E74" s="203">
        <v>78244</v>
      </c>
      <c r="G74" s="190">
        <f t="shared" si="23"/>
        <v>3621</v>
      </c>
      <c r="H74" s="246">
        <f t="shared" si="24"/>
        <v>-3</v>
      </c>
    </row>
    <row r="75" spans="1:16" ht="35.1" customHeight="1" thickTop="1" thickBot="1" x14ac:dyDescent="0.6">
      <c r="A75" s="267"/>
      <c r="B75" s="200"/>
      <c r="C75" s="203">
        <f>SUM(C73:C74)</f>
        <v>372602</v>
      </c>
      <c r="D75" s="200"/>
      <c r="E75" s="203">
        <f>SUM(E73:E74)</f>
        <v>382599</v>
      </c>
      <c r="G75" s="301">
        <f t="shared" si="23"/>
        <v>9997</v>
      </c>
      <c r="H75" s="246">
        <f t="shared" si="24"/>
        <v>0</v>
      </c>
    </row>
    <row r="76" spans="1:16" ht="35.1" customHeight="1" thickTop="1" thickBot="1" x14ac:dyDescent="0.6">
      <c r="A76" s="267" t="s">
        <v>69</v>
      </c>
      <c r="B76" s="200">
        <v>1213</v>
      </c>
      <c r="C76" s="203">
        <v>224842</v>
      </c>
      <c r="D76" s="200">
        <v>1235</v>
      </c>
      <c r="E76" s="203">
        <v>214139</v>
      </c>
      <c r="G76" s="190">
        <f t="shared" si="23"/>
        <v>-10703</v>
      </c>
      <c r="H76" s="246">
        <f t="shared" si="24"/>
        <v>22</v>
      </c>
    </row>
    <row r="77" spans="1:16" ht="35.1" customHeight="1" thickTop="1" thickBot="1" x14ac:dyDescent="0.6">
      <c r="A77" s="267" t="s">
        <v>70</v>
      </c>
      <c r="B77" s="200">
        <v>13</v>
      </c>
      <c r="C77" s="203">
        <v>23875</v>
      </c>
      <c r="D77" s="200">
        <v>15</v>
      </c>
      <c r="E77" s="203">
        <v>37237</v>
      </c>
      <c r="G77" s="190">
        <f t="shared" si="23"/>
        <v>13362</v>
      </c>
      <c r="H77" s="246">
        <f t="shared" si="24"/>
        <v>2</v>
      </c>
    </row>
    <row r="78" spans="1:16" ht="35.1" customHeight="1" thickTop="1" thickBot="1" x14ac:dyDescent="0.6">
      <c r="A78" s="267"/>
      <c r="B78" s="200"/>
      <c r="C78" s="203">
        <f>SUM(C76:C77)</f>
        <v>248717</v>
      </c>
      <c r="D78" s="200"/>
      <c r="E78" s="203">
        <f>SUM(E76:E77)</f>
        <v>251376</v>
      </c>
      <c r="G78" s="301">
        <f t="shared" si="23"/>
        <v>2659</v>
      </c>
      <c r="H78" s="246"/>
    </row>
    <row r="79" spans="1:16" ht="35.1" customHeight="1" thickTop="1" thickBot="1" x14ac:dyDescent="0.6">
      <c r="A79" s="267" t="s">
        <v>71</v>
      </c>
      <c r="B79" s="200">
        <v>526</v>
      </c>
      <c r="C79" s="203">
        <v>117708</v>
      </c>
      <c r="D79" s="200">
        <v>526</v>
      </c>
      <c r="E79" s="203">
        <v>121764</v>
      </c>
      <c r="G79" s="190">
        <f t="shared" si="23"/>
        <v>4056</v>
      </c>
      <c r="H79" s="246">
        <f t="shared" si="24"/>
        <v>0</v>
      </c>
    </row>
    <row r="80" spans="1:16" ht="35.1" customHeight="1" thickTop="1" thickBot="1" x14ac:dyDescent="0.6">
      <c r="A80" s="267" t="s">
        <v>72</v>
      </c>
      <c r="B80" s="200">
        <v>5</v>
      </c>
      <c r="C80" s="203">
        <v>10072</v>
      </c>
      <c r="D80" s="200">
        <v>7</v>
      </c>
      <c r="E80" s="203">
        <v>3785</v>
      </c>
      <c r="G80" s="190">
        <f t="shared" si="23"/>
        <v>-6287</v>
      </c>
      <c r="H80" s="246">
        <f t="shared" si="24"/>
        <v>2</v>
      </c>
    </row>
    <row r="81" spans="1:17" ht="35.1" customHeight="1" thickTop="1" thickBot="1" x14ac:dyDescent="0.6">
      <c r="A81" s="268"/>
      <c r="B81" s="205"/>
      <c r="C81" s="206">
        <f>SUM(C79:C80)</f>
        <v>127780</v>
      </c>
      <c r="D81" s="205"/>
      <c r="E81" s="206">
        <f>SUM(E79:E80)</f>
        <v>125549</v>
      </c>
      <c r="G81" s="296">
        <f t="shared" si="23"/>
        <v>-2231</v>
      </c>
      <c r="H81" s="264"/>
    </row>
    <row r="82" spans="1:17" ht="35.1" customHeight="1" thickTop="1" thickBot="1" x14ac:dyDescent="0.6">
      <c r="A82" s="272"/>
      <c r="B82" s="211"/>
      <c r="C82" s="165"/>
      <c r="D82" s="211"/>
      <c r="E82" s="165"/>
      <c r="G82" s="167"/>
      <c r="H82" s="251"/>
    </row>
    <row r="83" spans="1:17" ht="35.1" customHeight="1" thickTop="1" thickBot="1" x14ac:dyDescent="0.5">
      <c r="A83" s="344" t="s">
        <v>85</v>
      </c>
      <c r="B83" s="345"/>
      <c r="C83" s="345"/>
      <c r="D83" s="345"/>
      <c r="E83" s="345"/>
      <c r="F83" s="345"/>
      <c r="G83" s="345"/>
      <c r="H83" s="346"/>
      <c r="I83" s="65"/>
      <c r="J83" s="65"/>
      <c r="K83" s="65"/>
      <c r="L83" s="65"/>
    </row>
    <row r="84" spans="1:17" ht="35.1" customHeight="1" thickTop="1" thickBot="1" x14ac:dyDescent="0.6">
      <c r="A84" s="273"/>
      <c r="B84" s="212"/>
      <c r="C84" s="213"/>
      <c r="D84" s="212"/>
      <c r="E84" s="213"/>
      <c r="G84" s="214"/>
      <c r="H84" s="274"/>
    </row>
    <row r="85" spans="1:17" ht="35.1" customHeight="1" thickTop="1" thickBot="1" x14ac:dyDescent="0.6">
      <c r="A85" s="273" t="s">
        <v>63</v>
      </c>
      <c r="B85" s="212">
        <v>528</v>
      </c>
      <c r="C85" s="213">
        <v>102181</v>
      </c>
      <c r="D85" s="212">
        <v>573</v>
      </c>
      <c r="E85" s="213">
        <v>90182</v>
      </c>
      <c r="G85" s="163">
        <f t="shared" ref="G85:G90" si="25">E85-C85</f>
        <v>-11999</v>
      </c>
      <c r="H85" s="238">
        <f t="shared" ref="H85:H89" si="26">D85-B85</f>
        <v>45</v>
      </c>
    </row>
    <row r="86" spans="1:17" ht="35.1" customHeight="1" thickTop="1" thickBot="1" x14ac:dyDescent="0.6">
      <c r="A86" s="273" t="s">
        <v>64</v>
      </c>
      <c r="B86" s="212">
        <v>1</v>
      </c>
      <c r="C86" s="213">
        <v>1287</v>
      </c>
      <c r="D86" s="212">
        <v>9</v>
      </c>
      <c r="E86" s="213">
        <v>15284</v>
      </c>
      <c r="G86" s="163">
        <f t="shared" si="25"/>
        <v>13997</v>
      </c>
      <c r="H86" s="238">
        <f t="shared" si="26"/>
        <v>8</v>
      </c>
    </row>
    <row r="87" spans="1:17" ht="35.1" customHeight="1" thickTop="1" thickBot="1" x14ac:dyDescent="0.6">
      <c r="A87" s="273"/>
      <c r="B87" s="212"/>
      <c r="C87" s="213">
        <f>SUM(C85:C86)</f>
        <v>103468</v>
      </c>
      <c r="D87" s="212"/>
      <c r="E87" s="213">
        <f>SUM(E85:E86)</f>
        <v>105466</v>
      </c>
      <c r="G87" s="298">
        <f t="shared" si="25"/>
        <v>1998</v>
      </c>
      <c r="H87" s="238"/>
    </row>
    <row r="88" spans="1:17" ht="35.1" customHeight="1" thickTop="1" thickBot="1" x14ac:dyDescent="0.6">
      <c r="A88" s="273" t="s">
        <v>65</v>
      </c>
      <c r="B88" s="212">
        <v>591</v>
      </c>
      <c r="C88" s="213">
        <v>88473</v>
      </c>
      <c r="D88" s="212">
        <v>623</v>
      </c>
      <c r="E88" s="213">
        <v>106091</v>
      </c>
      <c r="G88" s="163">
        <f t="shared" si="25"/>
        <v>17618</v>
      </c>
      <c r="H88" s="238">
        <f t="shared" si="26"/>
        <v>32</v>
      </c>
    </row>
    <row r="89" spans="1:17" ht="35.1" customHeight="1" thickTop="1" thickBot="1" x14ac:dyDescent="0.6">
      <c r="A89" s="273" t="s">
        <v>66</v>
      </c>
      <c r="B89" s="212">
        <v>30</v>
      </c>
      <c r="C89" s="213">
        <v>49938</v>
      </c>
      <c r="D89" s="212">
        <v>23</v>
      </c>
      <c r="E89" s="213">
        <v>39408</v>
      </c>
      <c r="G89" s="163">
        <f t="shared" si="25"/>
        <v>-10530</v>
      </c>
      <c r="H89" s="238">
        <f t="shared" si="26"/>
        <v>-7</v>
      </c>
    </row>
    <row r="90" spans="1:17" ht="35.1" customHeight="1" thickTop="1" thickBot="1" x14ac:dyDescent="0.6">
      <c r="A90" s="275"/>
      <c r="B90" s="276"/>
      <c r="C90" s="278">
        <f>SUM(C88:C89)</f>
        <v>138411</v>
      </c>
      <c r="D90" s="276"/>
      <c r="E90" s="278">
        <f>SUM(E88:E89)</f>
        <v>145499</v>
      </c>
      <c r="F90" s="279"/>
      <c r="G90" s="297">
        <f t="shared" si="25"/>
        <v>7088</v>
      </c>
      <c r="H90" s="244"/>
    </row>
    <row r="91" spans="1:17" x14ac:dyDescent="0.55000000000000004">
      <c r="A91" s="77"/>
      <c r="B91" s="215"/>
      <c r="C91" s="217"/>
      <c r="D91" s="215"/>
      <c r="E91" s="217"/>
      <c r="F91" s="247"/>
      <c r="G91" s="218"/>
      <c r="H91" s="219"/>
      <c r="I91" s="66"/>
      <c r="J91" s="66"/>
      <c r="K91" s="66"/>
    </row>
    <row r="92" spans="1:17" x14ac:dyDescent="0.55000000000000004">
      <c r="A92" s="74"/>
      <c r="B92" s="220"/>
      <c r="C92" s="222"/>
      <c r="D92" s="220"/>
      <c r="E92" s="222"/>
      <c r="G92" s="223"/>
      <c r="H92" s="224"/>
      <c r="I92" s="66"/>
      <c r="J92" s="66"/>
      <c r="K92" s="66"/>
      <c r="L92" s="66"/>
      <c r="M92" s="66"/>
      <c r="N92" s="66"/>
      <c r="O92" s="66"/>
      <c r="P92" s="66"/>
      <c r="Q92" s="66"/>
    </row>
    <row r="93" spans="1:17" ht="25.5" customHeight="1" x14ac:dyDescent="0.55000000000000004"/>
  </sheetData>
  <mergeCells count="19">
    <mergeCell ref="B1:C1"/>
    <mergeCell ref="D1:E1"/>
    <mergeCell ref="A2:H2"/>
    <mergeCell ref="A3:A4"/>
    <mergeCell ref="B3:B4"/>
    <mergeCell ref="C3:C4"/>
    <mergeCell ref="D3:D4"/>
    <mergeCell ref="E3:E4"/>
    <mergeCell ref="G3:G4"/>
    <mergeCell ref="H3:H4"/>
    <mergeCell ref="A83:H83"/>
    <mergeCell ref="A38:H38"/>
    <mergeCell ref="A51:A52"/>
    <mergeCell ref="B51:B52"/>
    <mergeCell ref="C51:C52"/>
    <mergeCell ref="D51:D52"/>
    <mergeCell ref="E51:E52"/>
    <mergeCell ref="G51:G52"/>
    <mergeCell ref="H51:H52"/>
  </mergeCells>
  <phoneticPr fontId="2" type="noConversion"/>
  <pageMargins left="0.25" right="0.25" top="0.75" bottom="0.75" header="0.3" footer="0.3"/>
  <pageSetup paperSize="9" scale="3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2B17F-8CE7-41DD-9FC2-28B3BB1FBD2F}">
  <sheetPr>
    <pageSetUpPr fitToPage="1"/>
  </sheetPr>
  <dimension ref="A1:Q94"/>
  <sheetViews>
    <sheetView zoomScale="95" zoomScaleNormal="95" workbookViewId="0">
      <pane ySplit="1" topLeftCell="A81" activePane="bottomLeft" state="frozen"/>
      <selection pane="bottomLeft" activeCell="C94" sqref="C94"/>
    </sheetView>
  </sheetViews>
  <sheetFormatPr defaultRowHeight="38.25" x14ac:dyDescent="0.55000000000000004"/>
  <cols>
    <col min="1" max="1" width="39" style="69" bestFit="1" customWidth="1"/>
    <col min="2" max="2" width="28.1640625" style="225" bestFit="1" customWidth="1"/>
    <col min="3" max="3" width="40.83203125" style="225" bestFit="1" customWidth="1"/>
    <col min="4" max="4" width="28.1640625" style="225" bestFit="1" customWidth="1"/>
    <col min="5" max="5" width="40.83203125" style="225" bestFit="1" customWidth="1"/>
    <col min="6" max="6" width="5.83203125" style="166" customWidth="1"/>
    <col min="7" max="7" width="35.5" style="226" bestFit="1" customWidth="1"/>
    <col min="8" max="8" width="35.5" style="226" customWidth="1"/>
    <col min="9" max="10" width="9.33203125" style="68"/>
    <col min="11" max="11" width="11.1640625" style="68" bestFit="1" customWidth="1"/>
    <col min="12" max="12" width="16" style="68" bestFit="1" customWidth="1"/>
    <col min="13" max="13" width="13.1640625" style="68" bestFit="1" customWidth="1"/>
    <col min="14" max="14" width="19" style="68" bestFit="1" customWidth="1"/>
    <col min="15" max="16384" width="9.33203125" style="68"/>
  </cols>
  <sheetData>
    <row r="1" spans="1:8" s="306" customFormat="1" ht="98.25" customHeight="1" thickBot="1" x14ac:dyDescent="0.8">
      <c r="A1" s="302"/>
      <c r="B1" s="360" t="s">
        <v>127</v>
      </c>
      <c r="C1" s="361"/>
      <c r="D1" s="360" t="s">
        <v>128</v>
      </c>
      <c r="E1" s="361"/>
      <c r="F1" s="303"/>
      <c r="G1" s="304"/>
      <c r="H1" s="305"/>
    </row>
    <row r="2" spans="1:8" ht="33.75" thickTop="1" thickBot="1" x14ac:dyDescent="0.5">
      <c r="A2" s="362" t="s">
        <v>87</v>
      </c>
      <c r="B2" s="363"/>
      <c r="C2" s="363"/>
      <c r="D2" s="363"/>
      <c r="E2" s="363"/>
      <c r="F2" s="363"/>
      <c r="G2" s="363"/>
      <c r="H2" s="364"/>
    </row>
    <row r="3" spans="1:8" ht="47.25" customHeight="1" thickTop="1" x14ac:dyDescent="0.25">
      <c r="A3" s="365" t="s">
        <v>96</v>
      </c>
      <c r="B3" s="367" t="s">
        <v>2</v>
      </c>
      <c r="C3" s="369" t="s">
        <v>3</v>
      </c>
      <c r="D3" s="367" t="s">
        <v>2</v>
      </c>
      <c r="E3" s="369" t="s">
        <v>3</v>
      </c>
      <c r="F3" s="280"/>
      <c r="G3" s="371" t="s">
        <v>73</v>
      </c>
      <c r="H3" s="373" t="s">
        <v>74</v>
      </c>
    </row>
    <row r="4" spans="1:8" ht="35.1" customHeight="1" thickBot="1" x14ac:dyDescent="0.3">
      <c r="A4" s="366"/>
      <c r="B4" s="368"/>
      <c r="C4" s="370"/>
      <c r="D4" s="368"/>
      <c r="E4" s="370"/>
      <c r="F4" s="281"/>
      <c r="G4" s="372"/>
      <c r="H4" s="374"/>
    </row>
    <row r="5" spans="1:8" ht="35.1" customHeight="1" thickBot="1" x14ac:dyDescent="0.6">
      <c r="A5" s="252" t="s">
        <v>31</v>
      </c>
      <c r="B5" s="232">
        <v>1877</v>
      </c>
      <c r="C5" s="234">
        <v>365831</v>
      </c>
      <c r="D5" s="232">
        <v>1872</v>
      </c>
      <c r="E5" s="234">
        <v>378581</v>
      </c>
      <c r="F5" s="235"/>
      <c r="G5" s="236">
        <f t="shared" ref="G5:G13" si="0">E5-C5</f>
        <v>12750</v>
      </c>
      <c r="H5" s="237">
        <f t="shared" ref="H5:H12" si="1">D5-B5</f>
        <v>-5</v>
      </c>
    </row>
    <row r="6" spans="1:8" ht="35.1" customHeight="1" thickTop="1" thickBot="1" x14ac:dyDescent="0.6">
      <c r="A6" s="253" t="s">
        <v>32</v>
      </c>
      <c r="B6" s="172">
        <v>132</v>
      </c>
      <c r="C6" s="170">
        <v>58306</v>
      </c>
      <c r="D6" s="172">
        <v>110</v>
      </c>
      <c r="E6" s="170">
        <v>46245</v>
      </c>
      <c r="F6" s="171"/>
      <c r="G6" s="163">
        <f t="shared" si="0"/>
        <v>-12061</v>
      </c>
      <c r="H6" s="238">
        <f t="shared" si="1"/>
        <v>-22</v>
      </c>
    </row>
    <row r="7" spans="1:8" ht="35.1" customHeight="1" thickTop="1" thickBot="1" x14ac:dyDescent="0.6">
      <c r="A7" s="254"/>
      <c r="B7" s="239"/>
      <c r="C7" s="241">
        <f>SUM(C5:C6)</f>
        <v>424137</v>
      </c>
      <c r="D7" s="239"/>
      <c r="E7" s="241">
        <f>SUM(E5:E6)</f>
        <v>424826</v>
      </c>
      <c r="F7" s="242"/>
      <c r="G7" s="297">
        <f t="shared" si="0"/>
        <v>689</v>
      </c>
      <c r="H7" s="244"/>
    </row>
    <row r="8" spans="1:8" ht="35.1" customHeight="1" thickBot="1" x14ac:dyDescent="0.6">
      <c r="A8" s="255" t="s">
        <v>39</v>
      </c>
      <c r="B8" s="227">
        <v>1419</v>
      </c>
      <c r="C8" s="229">
        <v>263335</v>
      </c>
      <c r="D8" s="227">
        <v>1493</v>
      </c>
      <c r="E8" s="229">
        <v>270460</v>
      </c>
      <c r="F8" s="230"/>
      <c r="G8" s="231">
        <f t="shared" si="0"/>
        <v>7125</v>
      </c>
      <c r="H8" s="256">
        <f t="shared" si="1"/>
        <v>74</v>
      </c>
    </row>
    <row r="9" spans="1:8" ht="35.1" customHeight="1" thickTop="1" thickBot="1" x14ac:dyDescent="0.6">
      <c r="A9" s="253" t="s">
        <v>40</v>
      </c>
      <c r="B9" s="172">
        <v>56</v>
      </c>
      <c r="C9" s="170">
        <v>25934</v>
      </c>
      <c r="D9" s="172">
        <v>46</v>
      </c>
      <c r="E9" s="170">
        <v>15485</v>
      </c>
      <c r="F9" s="171"/>
      <c r="G9" s="163">
        <f t="shared" si="0"/>
        <v>-10449</v>
      </c>
      <c r="H9" s="238">
        <f t="shared" si="1"/>
        <v>-10</v>
      </c>
    </row>
    <row r="10" spans="1:8" ht="35.1" customHeight="1" thickTop="1" thickBot="1" x14ac:dyDescent="0.6">
      <c r="A10" s="253"/>
      <c r="B10" s="172"/>
      <c r="C10" s="170">
        <f>SUM(C8:C9)</f>
        <v>289269</v>
      </c>
      <c r="D10" s="172"/>
      <c r="E10" s="170">
        <f>SUM(E8:E9)</f>
        <v>285945</v>
      </c>
      <c r="F10" s="171"/>
      <c r="G10" s="294">
        <f t="shared" si="0"/>
        <v>-3324</v>
      </c>
      <c r="H10" s="238"/>
    </row>
    <row r="11" spans="1:8" ht="35.1" customHeight="1" thickTop="1" thickBot="1" x14ac:dyDescent="0.6">
      <c r="A11" s="253" t="s">
        <v>33</v>
      </c>
      <c r="B11" s="172">
        <v>1162</v>
      </c>
      <c r="C11" s="170">
        <v>204506</v>
      </c>
      <c r="D11" s="172">
        <v>1142</v>
      </c>
      <c r="E11" s="170">
        <v>202001</v>
      </c>
      <c r="F11" s="171"/>
      <c r="G11" s="163">
        <f t="shared" si="0"/>
        <v>-2505</v>
      </c>
      <c r="H11" s="238">
        <f t="shared" si="1"/>
        <v>-20</v>
      </c>
    </row>
    <row r="12" spans="1:8" ht="35.1" customHeight="1" thickTop="1" thickBot="1" x14ac:dyDescent="0.6">
      <c r="A12" s="253" t="s">
        <v>34</v>
      </c>
      <c r="B12" s="172">
        <v>68</v>
      </c>
      <c r="C12" s="170">
        <v>29524</v>
      </c>
      <c r="D12" s="172">
        <v>51</v>
      </c>
      <c r="E12" s="170">
        <v>29693</v>
      </c>
      <c r="F12" s="171"/>
      <c r="G12" s="163">
        <f t="shared" si="0"/>
        <v>169</v>
      </c>
      <c r="H12" s="238">
        <f t="shared" si="1"/>
        <v>-17</v>
      </c>
    </row>
    <row r="13" spans="1:8" ht="35.1" customHeight="1" thickTop="1" thickBot="1" x14ac:dyDescent="0.6">
      <c r="A13" s="257"/>
      <c r="B13" s="173"/>
      <c r="C13" s="175">
        <f>SUM(C11:C12)</f>
        <v>234030</v>
      </c>
      <c r="D13" s="173"/>
      <c r="E13" s="175">
        <f>SUM(E11:E12)</f>
        <v>231694</v>
      </c>
      <c r="F13" s="171"/>
      <c r="G13" s="308">
        <f t="shared" si="0"/>
        <v>-2336</v>
      </c>
      <c r="H13" s="258"/>
    </row>
    <row r="14" spans="1:8" ht="35.1" customHeight="1" thickTop="1" thickBot="1" x14ac:dyDescent="0.6">
      <c r="A14" s="250"/>
      <c r="B14" s="177"/>
      <c r="C14" s="179"/>
      <c r="D14" s="177"/>
      <c r="E14" s="179"/>
      <c r="F14" s="171"/>
      <c r="G14" s="180"/>
      <c r="H14" s="259"/>
    </row>
    <row r="15" spans="1:8" ht="35.1" customHeight="1" thickTop="1" thickBot="1" x14ac:dyDescent="0.6">
      <c r="A15" s="253" t="s">
        <v>41</v>
      </c>
      <c r="B15" s="172">
        <v>1736</v>
      </c>
      <c r="C15" s="170">
        <v>300748</v>
      </c>
      <c r="D15" s="172">
        <v>1652</v>
      </c>
      <c r="E15" s="170">
        <v>294341</v>
      </c>
      <c r="F15" s="171"/>
      <c r="G15" s="163">
        <f t="shared" ref="G15:G29" si="2">E15-C15</f>
        <v>-6407</v>
      </c>
      <c r="H15" s="238">
        <f t="shared" ref="H15:H28" si="3">D15-B15</f>
        <v>-84</v>
      </c>
    </row>
    <row r="16" spans="1:8" ht="35.1" customHeight="1" thickTop="1" thickBot="1" x14ac:dyDescent="0.6">
      <c r="A16" s="253" t="s">
        <v>42</v>
      </c>
      <c r="B16" s="172">
        <v>54</v>
      </c>
      <c r="C16" s="170">
        <v>28249</v>
      </c>
      <c r="D16" s="172">
        <v>48</v>
      </c>
      <c r="E16" s="170">
        <v>25028</v>
      </c>
      <c r="F16" s="171"/>
      <c r="G16" s="163">
        <f t="shared" si="2"/>
        <v>-3221</v>
      </c>
      <c r="H16" s="238">
        <f t="shared" si="3"/>
        <v>-6</v>
      </c>
    </row>
    <row r="17" spans="1:11" ht="35.1" customHeight="1" thickTop="1" thickBot="1" x14ac:dyDescent="0.6">
      <c r="A17" s="253"/>
      <c r="B17" s="172"/>
      <c r="C17" s="170">
        <f>SUM(C15:C16)</f>
        <v>328997</v>
      </c>
      <c r="D17" s="172"/>
      <c r="E17" s="170">
        <f>SUM(E15:E16)</f>
        <v>319369</v>
      </c>
      <c r="F17" s="171"/>
      <c r="G17" s="294">
        <f t="shared" si="2"/>
        <v>-9628</v>
      </c>
      <c r="H17" s="238"/>
    </row>
    <row r="18" spans="1:11" ht="35.1" customHeight="1" thickTop="1" thickBot="1" x14ac:dyDescent="0.6">
      <c r="A18" s="253" t="s">
        <v>37</v>
      </c>
      <c r="B18" s="172">
        <v>1608</v>
      </c>
      <c r="C18" s="170">
        <v>286052</v>
      </c>
      <c r="D18" s="172">
        <v>1561</v>
      </c>
      <c r="E18" s="170">
        <v>286306</v>
      </c>
      <c r="F18" s="171"/>
      <c r="G18" s="163">
        <f t="shared" si="2"/>
        <v>254</v>
      </c>
      <c r="H18" s="238">
        <f t="shared" si="3"/>
        <v>-47</v>
      </c>
    </row>
    <row r="19" spans="1:11" ht="35.1" customHeight="1" thickTop="1" thickBot="1" x14ac:dyDescent="0.6">
      <c r="A19" s="253" t="s">
        <v>38</v>
      </c>
      <c r="B19" s="172">
        <v>39</v>
      </c>
      <c r="C19" s="170">
        <v>29752</v>
      </c>
      <c r="D19" s="172">
        <v>32</v>
      </c>
      <c r="E19" s="170">
        <v>23958</v>
      </c>
      <c r="F19" s="171"/>
      <c r="G19" s="163">
        <f t="shared" si="2"/>
        <v>-5794</v>
      </c>
      <c r="H19" s="238">
        <f t="shared" si="3"/>
        <v>-7</v>
      </c>
    </row>
    <row r="20" spans="1:11" ht="35.1" customHeight="1" thickTop="1" thickBot="1" x14ac:dyDescent="0.6">
      <c r="A20" s="253"/>
      <c r="B20" s="172"/>
      <c r="C20" s="170">
        <f t="shared" ref="C20" si="4">SUM(C18:C19)</f>
        <v>315804</v>
      </c>
      <c r="D20" s="172"/>
      <c r="E20" s="170">
        <f t="shared" ref="E20" si="5">SUM(E18:E19)</f>
        <v>310264</v>
      </c>
      <c r="F20" s="171"/>
      <c r="G20" s="294">
        <f t="shared" si="2"/>
        <v>-5540</v>
      </c>
      <c r="H20" s="238"/>
    </row>
    <row r="21" spans="1:11" ht="35.1" customHeight="1" thickTop="1" thickBot="1" x14ac:dyDescent="0.6">
      <c r="A21" s="253" t="s">
        <v>35</v>
      </c>
      <c r="B21" s="172">
        <v>1502</v>
      </c>
      <c r="C21" s="170">
        <v>257766</v>
      </c>
      <c r="D21" s="172">
        <v>1514</v>
      </c>
      <c r="E21" s="170">
        <v>263101</v>
      </c>
      <c r="F21" s="171"/>
      <c r="G21" s="163">
        <f t="shared" si="2"/>
        <v>5335</v>
      </c>
      <c r="H21" s="238">
        <f t="shared" si="3"/>
        <v>12</v>
      </c>
    </row>
    <row r="22" spans="1:11" ht="35.1" customHeight="1" thickTop="1" thickBot="1" x14ac:dyDescent="0.6">
      <c r="A22" s="253" t="s">
        <v>36</v>
      </c>
      <c r="B22" s="172">
        <v>46</v>
      </c>
      <c r="C22" s="170">
        <v>26977</v>
      </c>
      <c r="D22" s="172">
        <v>51</v>
      </c>
      <c r="E22" s="170">
        <v>32997</v>
      </c>
      <c r="F22" s="171"/>
      <c r="G22" s="163">
        <f t="shared" si="2"/>
        <v>6020</v>
      </c>
      <c r="H22" s="238">
        <f t="shared" si="3"/>
        <v>5</v>
      </c>
    </row>
    <row r="23" spans="1:11" ht="35.1" customHeight="1" thickTop="1" thickBot="1" x14ac:dyDescent="0.6">
      <c r="A23" s="253"/>
      <c r="B23" s="172"/>
      <c r="C23" s="170">
        <f t="shared" ref="C23" si="6">SUM(C21:C22)</f>
        <v>284743</v>
      </c>
      <c r="D23" s="172"/>
      <c r="E23" s="170">
        <f t="shared" ref="E23" si="7">SUM(E21:E22)</f>
        <v>296098</v>
      </c>
      <c r="F23" s="171"/>
      <c r="G23" s="298">
        <f t="shared" si="2"/>
        <v>11355</v>
      </c>
      <c r="H23" s="238"/>
    </row>
    <row r="24" spans="1:11" ht="35.1" customHeight="1" thickTop="1" thickBot="1" x14ac:dyDescent="0.6">
      <c r="A24" s="253" t="s">
        <v>119</v>
      </c>
      <c r="B24" s="172">
        <v>809</v>
      </c>
      <c r="C24" s="170">
        <v>169431</v>
      </c>
      <c r="D24" s="172">
        <v>826</v>
      </c>
      <c r="E24" s="170">
        <v>169898</v>
      </c>
      <c r="F24" s="171"/>
      <c r="G24" s="163">
        <f t="shared" si="2"/>
        <v>467</v>
      </c>
      <c r="H24" s="238">
        <f t="shared" ref="H24:H25" si="8">D24-B24</f>
        <v>17</v>
      </c>
    </row>
    <row r="25" spans="1:11" ht="35.1" customHeight="1" thickTop="1" thickBot="1" x14ac:dyDescent="0.6">
      <c r="A25" s="253" t="s">
        <v>118</v>
      </c>
      <c r="B25" s="172">
        <v>29</v>
      </c>
      <c r="C25" s="170">
        <v>20851</v>
      </c>
      <c r="D25" s="172">
        <v>12</v>
      </c>
      <c r="E25" s="170">
        <v>16298</v>
      </c>
      <c r="F25" s="171"/>
      <c r="G25" s="163">
        <f t="shared" si="2"/>
        <v>-4553</v>
      </c>
      <c r="H25" s="238">
        <f t="shared" si="8"/>
        <v>-17</v>
      </c>
    </row>
    <row r="26" spans="1:11" ht="35.1" customHeight="1" thickTop="1" thickBot="1" x14ac:dyDescent="0.6">
      <c r="A26" s="253"/>
      <c r="B26" s="172"/>
      <c r="C26" s="170">
        <f t="shared" ref="C26" si="9">SUM(C24:C25)</f>
        <v>190282</v>
      </c>
      <c r="D26" s="172"/>
      <c r="E26" s="170">
        <v>186196</v>
      </c>
      <c r="F26" s="171"/>
      <c r="G26" s="294">
        <f t="shared" si="2"/>
        <v>-4086</v>
      </c>
      <c r="H26" s="238"/>
    </row>
    <row r="27" spans="1:11" ht="35.1" customHeight="1" thickTop="1" thickBot="1" x14ac:dyDescent="0.6">
      <c r="A27" s="253" t="s">
        <v>45</v>
      </c>
      <c r="B27" s="172">
        <v>1191</v>
      </c>
      <c r="C27" s="170">
        <v>215376</v>
      </c>
      <c r="D27" s="172">
        <v>1150</v>
      </c>
      <c r="E27" s="170">
        <v>220819</v>
      </c>
      <c r="F27" s="171"/>
      <c r="G27" s="163">
        <f t="shared" si="2"/>
        <v>5443</v>
      </c>
      <c r="H27" s="238">
        <f t="shared" si="3"/>
        <v>-41</v>
      </c>
    </row>
    <row r="28" spans="1:11" ht="35.1" customHeight="1" thickTop="1" thickBot="1" x14ac:dyDescent="0.6">
      <c r="A28" s="253" t="s">
        <v>46</v>
      </c>
      <c r="B28" s="172">
        <v>56</v>
      </c>
      <c r="C28" s="170">
        <v>31109</v>
      </c>
      <c r="D28" s="172">
        <v>60</v>
      </c>
      <c r="E28" s="170">
        <v>45378</v>
      </c>
      <c r="F28" s="171"/>
      <c r="G28" s="163">
        <f t="shared" si="2"/>
        <v>14269</v>
      </c>
      <c r="H28" s="238">
        <f t="shared" si="3"/>
        <v>4</v>
      </c>
    </row>
    <row r="29" spans="1:11" ht="35.1" customHeight="1" thickTop="1" thickBot="1" x14ac:dyDescent="0.6">
      <c r="A29" s="257"/>
      <c r="B29" s="172"/>
      <c r="C29" s="170">
        <f t="shared" ref="C29" si="10">SUM(C27:C28)</f>
        <v>246485</v>
      </c>
      <c r="D29" s="172"/>
      <c r="E29" s="170">
        <f t="shared" ref="E29" si="11">SUM(E27:E28)</f>
        <v>266197</v>
      </c>
      <c r="F29" s="171"/>
      <c r="G29" s="299">
        <f t="shared" si="2"/>
        <v>19712</v>
      </c>
      <c r="H29" s="258"/>
    </row>
    <row r="30" spans="1:11" ht="35.1" customHeight="1" thickTop="1" thickBot="1" x14ac:dyDescent="0.6">
      <c r="A30" s="260"/>
      <c r="B30" s="183"/>
      <c r="C30" s="185"/>
      <c r="D30" s="183"/>
      <c r="E30" s="185"/>
      <c r="F30" s="171"/>
      <c r="G30" s="186"/>
      <c r="H30" s="261"/>
      <c r="I30" s="65"/>
      <c r="J30" s="65"/>
      <c r="K30" s="65"/>
    </row>
    <row r="31" spans="1:11" ht="35.1" customHeight="1" thickTop="1" thickBot="1" x14ac:dyDescent="0.6">
      <c r="A31" s="262" t="s">
        <v>43</v>
      </c>
      <c r="B31" s="187">
        <v>1024</v>
      </c>
      <c r="C31" s="189">
        <v>229160</v>
      </c>
      <c r="D31" s="187">
        <v>1016</v>
      </c>
      <c r="E31" s="189">
        <v>228457</v>
      </c>
      <c r="F31" s="171"/>
      <c r="G31" s="190">
        <f>E31-C31</f>
        <v>-703</v>
      </c>
      <c r="H31" s="246">
        <f>D31-B31</f>
        <v>-8</v>
      </c>
    </row>
    <row r="32" spans="1:11" ht="35.1" customHeight="1" thickTop="1" thickBot="1" x14ac:dyDescent="0.6">
      <c r="A32" s="262" t="s">
        <v>44</v>
      </c>
      <c r="B32" s="187">
        <v>54</v>
      </c>
      <c r="C32" s="189">
        <v>39557</v>
      </c>
      <c r="D32" s="187">
        <v>45</v>
      </c>
      <c r="E32" s="189">
        <v>28986</v>
      </c>
      <c r="F32" s="171"/>
      <c r="G32" s="190">
        <f>E32-C32</f>
        <v>-10571</v>
      </c>
      <c r="H32" s="246">
        <f>D32-B32</f>
        <v>-9</v>
      </c>
    </row>
    <row r="33" spans="1:12" ht="35.1" customHeight="1" thickTop="1" thickBot="1" x14ac:dyDescent="0.6">
      <c r="A33" s="263"/>
      <c r="B33" s="191"/>
      <c r="C33" s="193">
        <f>SUM(C31:C32)</f>
        <v>268717</v>
      </c>
      <c r="D33" s="191"/>
      <c r="E33" s="193">
        <f>SUM(E31:E32)</f>
        <v>257443</v>
      </c>
      <c r="F33" s="171"/>
      <c r="G33" s="296">
        <f>E33-C33</f>
        <v>-11274</v>
      </c>
      <c r="H33" s="264"/>
    </row>
    <row r="34" spans="1:12" ht="35.1" customHeight="1" thickTop="1" thickBot="1" x14ac:dyDescent="0.6">
      <c r="A34" s="260"/>
      <c r="B34" s="183"/>
      <c r="C34" s="185"/>
      <c r="D34" s="183"/>
      <c r="E34" s="185"/>
      <c r="F34" s="171"/>
      <c r="G34" s="186"/>
      <c r="H34" s="261"/>
      <c r="I34" s="65"/>
      <c r="J34" s="65"/>
      <c r="K34" s="65"/>
      <c r="L34" s="65"/>
    </row>
    <row r="35" spans="1:12" ht="35.1" customHeight="1" thickTop="1" thickBot="1" x14ac:dyDescent="0.6">
      <c r="A35" s="262" t="s">
        <v>49</v>
      </c>
      <c r="B35" s="187">
        <v>1699</v>
      </c>
      <c r="C35" s="189">
        <v>370179</v>
      </c>
      <c r="D35" s="187">
        <v>1757</v>
      </c>
      <c r="E35" s="189">
        <v>334225</v>
      </c>
      <c r="F35" s="171"/>
      <c r="G35" s="190">
        <f>E35-C35</f>
        <v>-35954</v>
      </c>
      <c r="H35" s="246">
        <f>D35-B35</f>
        <v>58</v>
      </c>
    </row>
    <row r="36" spans="1:12" ht="35.1" customHeight="1" thickTop="1" thickBot="1" x14ac:dyDescent="0.6">
      <c r="A36" s="262" t="s">
        <v>50</v>
      </c>
      <c r="B36" s="187">
        <v>12</v>
      </c>
      <c r="C36" s="189">
        <v>21782</v>
      </c>
      <c r="D36" s="187">
        <v>16</v>
      </c>
      <c r="E36" s="189">
        <v>45751</v>
      </c>
      <c r="F36" s="171"/>
      <c r="G36" s="190">
        <f>E36-C36</f>
        <v>23969</v>
      </c>
      <c r="H36" s="246">
        <f>D36-B36</f>
        <v>4</v>
      </c>
    </row>
    <row r="37" spans="1:12" ht="35.1" customHeight="1" thickTop="1" thickBot="1" x14ac:dyDescent="0.6">
      <c r="A37" s="263"/>
      <c r="B37" s="191"/>
      <c r="C37" s="193">
        <f>SUM(C35:C36)</f>
        <v>391961</v>
      </c>
      <c r="D37" s="191"/>
      <c r="E37" s="193">
        <f>SUM(E35:E36)</f>
        <v>379976</v>
      </c>
      <c r="F37" s="171"/>
      <c r="G37" s="296">
        <f>E37-C37</f>
        <v>-11985</v>
      </c>
      <c r="H37" s="264"/>
    </row>
    <row r="38" spans="1:12" ht="35.1" customHeight="1" thickTop="1" thickBot="1" x14ac:dyDescent="0.5">
      <c r="A38" s="347" t="s">
        <v>88</v>
      </c>
      <c r="B38" s="348"/>
      <c r="C38" s="348"/>
      <c r="D38" s="348"/>
      <c r="E38" s="348"/>
      <c r="F38" s="348"/>
      <c r="G38" s="348"/>
      <c r="H38" s="349"/>
      <c r="I38" s="65"/>
      <c r="J38" s="65"/>
      <c r="K38" s="65"/>
      <c r="L38" s="65"/>
    </row>
    <row r="39" spans="1:12" ht="35.1" customHeight="1" thickTop="1" thickBot="1" x14ac:dyDescent="0.6">
      <c r="A39" s="260"/>
      <c r="B39" s="183"/>
      <c r="C39" s="185"/>
      <c r="D39" s="183"/>
      <c r="E39" s="185"/>
      <c r="F39" s="171"/>
      <c r="G39" s="186"/>
      <c r="H39" s="261"/>
      <c r="I39" s="65"/>
      <c r="J39" s="65"/>
      <c r="K39" s="65"/>
      <c r="L39" s="65"/>
    </row>
    <row r="40" spans="1:12" ht="35.1" customHeight="1" thickTop="1" thickBot="1" x14ac:dyDescent="0.6">
      <c r="A40" s="262" t="s">
        <v>30</v>
      </c>
      <c r="B40" s="232">
        <v>1784</v>
      </c>
      <c r="C40" s="234">
        <v>324897</v>
      </c>
      <c r="D40" s="187">
        <v>1773</v>
      </c>
      <c r="E40" s="189">
        <v>331132</v>
      </c>
      <c r="F40" s="171"/>
      <c r="G40" s="190">
        <f>E40-C40</f>
        <v>6235</v>
      </c>
      <c r="H40" s="246">
        <f>D40-B40</f>
        <v>-11</v>
      </c>
    </row>
    <row r="41" spans="1:12" ht="35.1" customHeight="1" thickTop="1" thickBot="1" x14ac:dyDescent="0.6">
      <c r="A41" s="262" t="s">
        <v>28</v>
      </c>
      <c r="B41" s="172">
        <v>46</v>
      </c>
      <c r="C41" s="170">
        <v>39923</v>
      </c>
      <c r="D41" s="187">
        <v>45</v>
      </c>
      <c r="E41" s="189">
        <v>27272</v>
      </c>
      <c r="F41" s="171"/>
      <c r="G41" s="190">
        <f>E41-C41</f>
        <v>-12651</v>
      </c>
      <c r="H41" s="246">
        <f>D41-B41</f>
        <v>-1</v>
      </c>
    </row>
    <row r="42" spans="1:12" ht="35.1" customHeight="1" thickTop="1" thickBot="1" x14ac:dyDescent="0.6">
      <c r="A42" s="263"/>
      <c r="B42" s="239"/>
      <c r="C42" s="241">
        <f>SUM(C40:C41)</f>
        <v>364820</v>
      </c>
      <c r="D42" s="191"/>
      <c r="E42" s="193">
        <f>SUM(E40:E41)</f>
        <v>358404</v>
      </c>
      <c r="F42" s="171"/>
      <c r="G42" s="296">
        <f>E42-C42</f>
        <v>-6416</v>
      </c>
      <c r="H42" s="264"/>
    </row>
    <row r="43" spans="1:12" ht="35.1" customHeight="1" thickTop="1" thickBot="1" x14ac:dyDescent="0.6">
      <c r="A43" s="260"/>
      <c r="B43" s="183"/>
      <c r="C43" s="185"/>
      <c r="D43" s="183"/>
      <c r="E43" s="185"/>
      <c r="F43" s="171"/>
      <c r="G43" s="186"/>
      <c r="H43" s="261"/>
      <c r="I43" s="65"/>
      <c r="J43" s="65"/>
      <c r="K43" s="65"/>
      <c r="L43" s="65"/>
    </row>
    <row r="44" spans="1:12" ht="35.1" customHeight="1" thickTop="1" thickBot="1" x14ac:dyDescent="0.6">
      <c r="A44" s="262" t="s">
        <v>47</v>
      </c>
      <c r="B44" s="187">
        <v>1057</v>
      </c>
      <c r="C44" s="189">
        <v>210673</v>
      </c>
      <c r="D44" s="187">
        <v>1091</v>
      </c>
      <c r="E44" s="189">
        <v>232378</v>
      </c>
      <c r="F44" s="171"/>
      <c r="G44" s="190">
        <f>E44-C44</f>
        <v>21705</v>
      </c>
      <c r="H44" s="246">
        <f>D44-B44</f>
        <v>34</v>
      </c>
    </row>
    <row r="45" spans="1:12" ht="35.1" customHeight="1" thickTop="1" thickBot="1" x14ac:dyDescent="0.6">
      <c r="A45" s="262" t="s">
        <v>48</v>
      </c>
      <c r="B45" s="187">
        <v>16</v>
      </c>
      <c r="C45" s="189">
        <v>32337</v>
      </c>
      <c r="D45" s="187">
        <v>20</v>
      </c>
      <c r="E45" s="189">
        <v>18405</v>
      </c>
      <c r="F45" s="171"/>
      <c r="G45" s="190">
        <f>E45-C45</f>
        <v>-13932</v>
      </c>
      <c r="H45" s="246">
        <f>D45-B45</f>
        <v>4</v>
      </c>
    </row>
    <row r="46" spans="1:12" ht="35.1" customHeight="1" thickTop="1" thickBot="1" x14ac:dyDescent="0.6">
      <c r="A46" s="263"/>
      <c r="B46" s="191"/>
      <c r="C46" s="193">
        <f>SUM(C44:C45)</f>
        <v>243010</v>
      </c>
      <c r="D46" s="191"/>
      <c r="E46" s="193">
        <f>SUM(E44:E45)</f>
        <v>250783</v>
      </c>
      <c r="F46" s="171"/>
      <c r="G46" s="300">
        <f>E46-C46</f>
        <v>7773</v>
      </c>
      <c r="H46" s="264"/>
    </row>
    <row r="47" spans="1:12" ht="35.1" customHeight="1" thickTop="1" thickBot="1" x14ac:dyDescent="0.6">
      <c r="A47" s="265"/>
      <c r="B47" s="196"/>
      <c r="C47" s="198"/>
      <c r="D47" s="196"/>
      <c r="E47" s="198"/>
      <c r="F47" s="171"/>
      <c r="G47" s="284"/>
      <c r="H47" s="284"/>
    </row>
    <row r="48" spans="1:12" ht="35.1" customHeight="1" thickTop="1" thickBot="1" x14ac:dyDescent="0.6">
      <c r="A48" s="262" t="s">
        <v>123</v>
      </c>
      <c r="B48" s="196">
        <v>868</v>
      </c>
      <c r="C48" s="198">
        <v>163110</v>
      </c>
      <c r="D48" s="196">
        <v>787</v>
      </c>
      <c r="E48" s="198">
        <v>196817</v>
      </c>
      <c r="F48" s="171"/>
      <c r="G48" s="190">
        <f>E48-C48</f>
        <v>33707</v>
      </c>
      <c r="H48" s="246">
        <f>D48-B48</f>
        <v>-81</v>
      </c>
    </row>
    <row r="49" spans="1:17" ht="35.1" customHeight="1" thickTop="1" thickBot="1" x14ac:dyDescent="0.6">
      <c r="A49" s="262" t="s">
        <v>124</v>
      </c>
      <c r="B49" s="196">
        <v>34</v>
      </c>
      <c r="C49" s="198">
        <v>56593</v>
      </c>
      <c r="D49" s="196">
        <v>24</v>
      </c>
      <c r="E49" s="198">
        <v>22349</v>
      </c>
      <c r="F49" s="171"/>
      <c r="G49" s="190">
        <f>E49-C49</f>
        <v>-34244</v>
      </c>
      <c r="H49" s="246">
        <f>D49-B49</f>
        <v>-10</v>
      </c>
    </row>
    <row r="50" spans="1:17" ht="35.1" customHeight="1" thickTop="1" thickBot="1" x14ac:dyDescent="0.6">
      <c r="A50" s="265"/>
      <c r="B50" s="196"/>
      <c r="C50" s="198">
        <f>SUM(C48:C49)</f>
        <v>219703</v>
      </c>
      <c r="D50" s="196"/>
      <c r="E50" s="198">
        <f>SUM(E48:E49)</f>
        <v>219166</v>
      </c>
      <c r="F50" s="171"/>
      <c r="G50" s="300">
        <f>E50-C50</f>
        <v>-537</v>
      </c>
      <c r="H50" s="264"/>
      <c r="I50" s="162"/>
      <c r="J50" s="142"/>
      <c r="K50" s="142"/>
      <c r="L50" s="142"/>
      <c r="M50" s="142"/>
      <c r="N50" s="142"/>
    </row>
    <row r="51" spans="1:17" ht="35.1" customHeight="1" thickTop="1" x14ac:dyDescent="0.4">
      <c r="A51" s="350" t="s">
        <v>96</v>
      </c>
      <c r="B51" s="352" t="s">
        <v>2</v>
      </c>
      <c r="C51" s="354" t="s">
        <v>3</v>
      </c>
      <c r="D51" s="352" t="s">
        <v>2</v>
      </c>
      <c r="E51" s="354" t="s">
        <v>3</v>
      </c>
      <c r="F51" s="282"/>
      <c r="G51" s="356" t="s">
        <v>73</v>
      </c>
      <c r="H51" s="358" t="s">
        <v>74</v>
      </c>
      <c r="I51" s="65"/>
      <c r="J51" s="65"/>
      <c r="K51" s="65"/>
      <c r="L51" s="65"/>
      <c r="M51" s="65"/>
      <c r="N51" s="65"/>
      <c r="O51" s="65"/>
      <c r="P51" s="65"/>
      <c r="Q51" s="65"/>
    </row>
    <row r="52" spans="1:17" ht="35.1" customHeight="1" thickBot="1" x14ac:dyDescent="0.3">
      <c r="A52" s="351"/>
      <c r="B52" s="353"/>
      <c r="C52" s="355"/>
      <c r="D52" s="353"/>
      <c r="E52" s="355"/>
      <c r="F52" s="280"/>
      <c r="G52" s="357"/>
      <c r="H52" s="359"/>
    </row>
    <row r="53" spans="1:17" ht="35.1" customHeight="1" thickTop="1" thickBot="1" x14ac:dyDescent="0.6">
      <c r="A53" s="267" t="s">
        <v>53</v>
      </c>
      <c r="B53" s="200">
        <v>1232</v>
      </c>
      <c r="C53" s="189">
        <v>243739</v>
      </c>
      <c r="D53" s="200">
        <v>1164</v>
      </c>
      <c r="E53" s="189">
        <v>214198</v>
      </c>
      <c r="F53" s="171"/>
      <c r="G53" s="190">
        <f t="shared" ref="G53:G64" si="12">E53-C53</f>
        <v>-29541</v>
      </c>
      <c r="H53" s="246">
        <f t="shared" ref="H53:H63" si="13">D53-B53</f>
        <v>-68</v>
      </c>
    </row>
    <row r="54" spans="1:17" ht="35.1" customHeight="1" thickTop="1" thickBot="1" x14ac:dyDescent="0.6">
      <c r="A54" s="267" t="s">
        <v>54</v>
      </c>
      <c r="B54" s="200">
        <v>44</v>
      </c>
      <c r="C54" s="189">
        <v>51502</v>
      </c>
      <c r="D54" s="200">
        <v>38</v>
      </c>
      <c r="E54" s="189">
        <v>43044</v>
      </c>
      <c r="F54" s="171"/>
      <c r="G54" s="190">
        <f t="shared" si="12"/>
        <v>-8458</v>
      </c>
      <c r="H54" s="246">
        <f t="shared" si="13"/>
        <v>-6</v>
      </c>
    </row>
    <row r="55" spans="1:17" ht="35.1" customHeight="1" thickTop="1" thickBot="1" x14ac:dyDescent="0.6">
      <c r="A55" s="267"/>
      <c r="B55" s="200"/>
      <c r="C55" s="189">
        <f>SUM(C53:C54)</f>
        <v>295241</v>
      </c>
      <c r="D55" s="200"/>
      <c r="E55" s="189">
        <f>SUM(E53:E54)</f>
        <v>257242</v>
      </c>
      <c r="F55" s="171"/>
      <c r="G55" s="295">
        <f t="shared" si="12"/>
        <v>-37999</v>
      </c>
      <c r="H55" s="246"/>
    </row>
    <row r="56" spans="1:17" ht="35.1" customHeight="1" thickTop="1" thickBot="1" x14ac:dyDescent="0.6">
      <c r="A56" s="267" t="s">
        <v>51</v>
      </c>
      <c r="B56" s="200">
        <v>1057</v>
      </c>
      <c r="C56" s="189">
        <v>178459</v>
      </c>
      <c r="D56" s="200">
        <v>1091</v>
      </c>
      <c r="E56" s="189">
        <v>183532</v>
      </c>
      <c r="F56" s="171"/>
      <c r="G56" s="190">
        <f t="shared" si="12"/>
        <v>5073</v>
      </c>
      <c r="H56" s="246">
        <f t="shared" si="13"/>
        <v>34</v>
      </c>
    </row>
    <row r="57" spans="1:17" ht="35.1" customHeight="1" thickTop="1" thickBot="1" x14ac:dyDescent="0.6">
      <c r="A57" s="267" t="s">
        <v>52</v>
      </c>
      <c r="B57" s="200">
        <v>26</v>
      </c>
      <c r="C57" s="189">
        <v>24825</v>
      </c>
      <c r="D57" s="200">
        <v>14</v>
      </c>
      <c r="E57" s="189">
        <v>14094</v>
      </c>
      <c r="F57" s="171"/>
      <c r="G57" s="190">
        <f t="shared" si="12"/>
        <v>-10731</v>
      </c>
      <c r="H57" s="246">
        <f t="shared" si="13"/>
        <v>-12</v>
      </c>
    </row>
    <row r="58" spans="1:17" ht="35.1" customHeight="1" thickTop="1" thickBot="1" x14ac:dyDescent="0.6">
      <c r="A58" s="267"/>
      <c r="B58" s="200"/>
      <c r="C58" s="189">
        <f t="shared" ref="C58" si="14">SUM(C56:C57)</f>
        <v>203284</v>
      </c>
      <c r="D58" s="200"/>
      <c r="E58" s="189">
        <f t="shared" ref="E58" si="15">SUM(E56:E57)</f>
        <v>197626</v>
      </c>
      <c r="F58" s="171"/>
      <c r="G58" s="295">
        <f t="shared" si="12"/>
        <v>-5658</v>
      </c>
      <c r="H58" s="246"/>
    </row>
    <row r="59" spans="1:17" ht="35.1" customHeight="1" thickTop="1" thickBot="1" x14ac:dyDescent="0.6">
      <c r="A59" s="267" t="s">
        <v>59</v>
      </c>
      <c r="B59" s="200">
        <v>718</v>
      </c>
      <c r="C59" s="189">
        <v>109607</v>
      </c>
      <c r="D59" s="200">
        <v>748</v>
      </c>
      <c r="E59" s="189">
        <v>116454</v>
      </c>
      <c r="G59" s="190">
        <f t="shared" si="12"/>
        <v>6847</v>
      </c>
      <c r="H59" s="246">
        <f t="shared" si="13"/>
        <v>30</v>
      </c>
    </row>
    <row r="60" spans="1:17" ht="35.1" customHeight="1" thickTop="1" thickBot="1" x14ac:dyDescent="0.6">
      <c r="A60" s="267" t="s">
        <v>60</v>
      </c>
      <c r="B60" s="200">
        <v>20</v>
      </c>
      <c r="C60" s="189">
        <v>16472</v>
      </c>
      <c r="D60" s="200">
        <v>14</v>
      </c>
      <c r="E60" s="189">
        <v>29482</v>
      </c>
      <c r="G60" s="190">
        <f t="shared" si="12"/>
        <v>13010</v>
      </c>
      <c r="H60" s="246">
        <f t="shared" si="13"/>
        <v>-6</v>
      </c>
    </row>
    <row r="61" spans="1:17" ht="35.1" customHeight="1" thickTop="1" thickBot="1" x14ac:dyDescent="0.6">
      <c r="A61" s="267"/>
      <c r="B61" s="200"/>
      <c r="C61" s="189">
        <f t="shared" ref="C61" si="16">SUM(C59:C60)</f>
        <v>126079</v>
      </c>
      <c r="D61" s="200"/>
      <c r="E61" s="189">
        <f t="shared" ref="E61" si="17">SUM(E59:E60)</f>
        <v>145936</v>
      </c>
      <c r="G61" s="301">
        <f t="shared" si="12"/>
        <v>19857</v>
      </c>
      <c r="H61" s="246"/>
    </row>
    <row r="62" spans="1:17" ht="35.1" customHeight="1" thickTop="1" thickBot="1" x14ac:dyDescent="0.6">
      <c r="A62" s="267" t="s">
        <v>61</v>
      </c>
      <c r="B62" s="200">
        <v>1018</v>
      </c>
      <c r="C62" s="189">
        <v>164782</v>
      </c>
      <c r="D62" s="200">
        <v>863</v>
      </c>
      <c r="E62" s="189">
        <v>134766</v>
      </c>
      <c r="G62" s="190">
        <f t="shared" si="12"/>
        <v>-30016</v>
      </c>
      <c r="H62" s="246">
        <f t="shared" si="13"/>
        <v>-155</v>
      </c>
    </row>
    <row r="63" spans="1:17" ht="35.1" customHeight="1" thickTop="1" thickBot="1" x14ac:dyDescent="0.6">
      <c r="A63" s="267" t="s">
        <v>62</v>
      </c>
      <c r="B63" s="200">
        <v>12</v>
      </c>
      <c r="C63" s="189">
        <v>25582</v>
      </c>
      <c r="D63" s="200">
        <v>11</v>
      </c>
      <c r="E63" s="189">
        <v>13044</v>
      </c>
      <c r="G63" s="190">
        <f t="shared" si="12"/>
        <v>-12538</v>
      </c>
      <c r="H63" s="246">
        <f t="shared" si="13"/>
        <v>-1</v>
      </c>
    </row>
    <row r="64" spans="1:17" ht="35.1" customHeight="1" thickTop="1" thickBot="1" x14ac:dyDescent="0.6">
      <c r="A64" s="268"/>
      <c r="B64" s="200"/>
      <c r="C64" s="189">
        <f t="shared" ref="C64" si="18">SUM(C62:C63)</f>
        <v>190364</v>
      </c>
      <c r="D64" s="200"/>
      <c r="E64" s="189">
        <f t="shared" ref="E64" si="19">SUM(E62:E63)</f>
        <v>147810</v>
      </c>
      <c r="G64" s="300">
        <f t="shared" si="12"/>
        <v>-42554</v>
      </c>
      <c r="H64" s="264"/>
    </row>
    <row r="65" spans="1:16" ht="35.1" customHeight="1" thickTop="1" thickBot="1" x14ac:dyDescent="0.6">
      <c r="A65" s="269"/>
      <c r="B65" s="207"/>
      <c r="C65" s="209"/>
      <c r="D65" s="207"/>
      <c r="E65" s="209"/>
      <c r="G65" s="210"/>
      <c r="H65" s="270"/>
      <c r="I65" s="66"/>
      <c r="J65" s="66"/>
      <c r="K65" s="66"/>
      <c r="L65" s="66"/>
      <c r="M65" s="66"/>
      <c r="N65" s="66"/>
      <c r="O65" s="66"/>
      <c r="P65" s="66"/>
    </row>
    <row r="66" spans="1:16" ht="35.1" customHeight="1" thickTop="1" thickBot="1" x14ac:dyDescent="0.6">
      <c r="A66" s="267" t="s">
        <v>83</v>
      </c>
      <c r="B66" s="200">
        <v>886</v>
      </c>
      <c r="C66" s="189">
        <v>171141</v>
      </c>
      <c r="D66" s="200">
        <v>942</v>
      </c>
      <c r="E66" s="189">
        <v>182660</v>
      </c>
      <c r="F66" s="171"/>
      <c r="G66" s="190">
        <f t="shared" ref="G66:G71" si="20">E66-C66</f>
        <v>11519</v>
      </c>
      <c r="H66" s="246">
        <f t="shared" ref="H66:H70" si="21">D66-B66</f>
        <v>56</v>
      </c>
    </row>
    <row r="67" spans="1:16" ht="35.1" customHeight="1" thickTop="1" thickBot="1" x14ac:dyDescent="0.6">
      <c r="A67" s="267" t="s">
        <v>84</v>
      </c>
      <c r="B67" s="200">
        <v>13</v>
      </c>
      <c r="C67" s="189">
        <v>36132</v>
      </c>
      <c r="D67" s="200">
        <v>13</v>
      </c>
      <c r="E67" s="189">
        <v>28957</v>
      </c>
      <c r="F67" s="171"/>
      <c r="G67" s="190">
        <f t="shared" si="20"/>
        <v>-7175</v>
      </c>
      <c r="H67" s="246">
        <f t="shared" si="21"/>
        <v>0</v>
      </c>
    </row>
    <row r="68" spans="1:16" ht="35.1" customHeight="1" thickTop="1" thickBot="1" x14ac:dyDescent="0.6">
      <c r="A68" s="267"/>
      <c r="B68" s="200"/>
      <c r="C68" s="189">
        <f>SUM(C66:C67)</f>
        <v>207273</v>
      </c>
      <c r="D68" s="200"/>
      <c r="E68" s="189">
        <f>SUM(E66:E67)</f>
        <v>211617</v>
      </c>
      <c r="F68" s="171"/>
      <c r="G68" s="301">
        <f t="shared" si="20"/>
        <v>4344</v>
      </c>
      <c r="H68" s="246">
        <f t="shared" si="21"/>
        <v>0</v>
      </c>
    </row>
    <row r="69" spans="1:16" ht="35.1" customHeight="1" thickTop="1" thickBot="1" x14ac:dyDescent="0.6">
      <c r="A69" s="267" t="s">
        <v>57</v>
      </c>
      <c r="B69" s="200">
        <v>571</v>
      </c>
      <c r="C69" s="189">
        <v>117592</v>
      </c>
      <c r="D69" s="200">
        <v>554</v>
      </c>
      <c r="E69" s="189">
        <v>104927</v>
      </c>
      <c r="F69" s="171"/>
      <c r="G69" s="190">
        <f t="shared" si="20"/>
        <v>-12665</v>
      </c>
      <c r="H69" s="246">
        <f t="shared" si="21"/>
        <v>-17</v>
      </c>
    </row>
    <row r="70" spans="1:16" ht="35.1" customHeight="1" thickTop="1" thickBot="1" x14ac:dyDescent="0.6">
      <c r="A70" s="267" t="s">
        <v>58</v>
      </c>
      <c r="B70" s="200">
        <v>8</v>
      </c>
      <c r="C70" s="203">
        <v>16263</v>
      </c>
      <c r="D70" s="200">
        <v>8</v>
      </c>
      <c r="E70" s="203">
        <v>32685</v>
      </c>
      <c r="G70" s="190">
        <f t="shared" si="20"/>
        <v>16422</v>
      </c>
      <c r="H70" s="246">
        <f t="shared" si="21"/>
        <v>0</v>
      </c>
    </row>
    <row r="71" spans="1:16" ht="35.1" customHeight="1" thickTop="1" thickBot="1" x14ac:dyDescent="0.6">
      <c r="A71" s="268"/>
      <c r="B71" s="204"/>
      <c r="C71" s="206">
        <f>SUM(C69:C70)</f>
        <v>133855</v>
      </c>
      <c r="D71" s="204"/>
      <c r="E71" s="206">
        <f>SUM(E69:E70)</f>
        <v>137612</v>
      </c>
      <c r="G71" s="300">
        <f t="shared" si="20"/>
        <v>3757</v>
      </c>
      <c r="H71" s="264"/>
    </row>
    <row r="72" spans="1:16" ht="35.1" customHeight="1" thickTop="1" thickBot="1" x14ac:dyDescent="0.6">
      <c r="A72" s="269"/>
      <c r="B72" s="207"/>
      <c r="C72" s="209"/>
      <c r="D72" s="207"/>
      <c r="E72" s="209"/>
      <c r="G72" s="210"/>
      <c r="H72" s="271"/>
    </row>
    <row r="73" spans="1:16" ht="35.1" customHeight="1" thickTop="1" thickBot="1" x14ac:dyDescent="0.6">
      <c r="A73" s="267" t="s">
        <v>67</v>
      </c>
      <c r="B73" s="200">
        <v>1691</v>
      </c>
      <c r="C73" s="203">
        <v>300975</v>
      </c>
      <c r="D73" s="200">
        <v>1677</v>
      </c>
      <c r="E73" s="203">
        <v>313214</v>
      </c>
      <c r="G73" s="190">
        <f t="shared" ref="G73:G81" si="22">E73-C73</f>
        <v>12239</v>
      </c>
      <c r="H73" s="246">
        <f t="shared" ref="H73:H80" si="23">D73-B73</f>
        <v>-14</v>
      </c>
    </row>
    <row r="74" spans="1:16" ht="35.1" customHeight="1" thickTop="1" thickBot="1" x14ac:dyDescent="0.6">
      <c r="A74" s="267" t="s">
        <v>68</v>
      </c>
      <c r="B74" s="200">
        <v>23</v>
      </c>
      <c r="C74" s="203">
        <v>62063</v>
      </c>
      <c r="D74" s="200">
        <v>19</v>
      </c>
      <c r="E74" s="203">
        <v>63312</v>
      </c>
      <c r="G74" s="190">
        <f t="shared" si="22"/>
        <v>1249</v>
      </c>
      <c r="H74" s="246">
        <f t="shared" si="23"/>
        <v>-4</v>
      </c>
    </row>
    <row r="75" spans="1:16" ht="35.1" customHeight="1" thickTop="1" thickBot="1" x14ac:dyDescent="0.6">
      <c r="A75" s="267"/>
      <c r="B75" s="200"/>
      <c r="C75" s="203">
        <f>SUM(C73:C74)</f>
        <v>363038</v>
      </c>
      <c r="D75" s="200"/>
      <c r="E75" s="203">
        <f>SUM(E73:E74)</f>
        <v>376526</v>
      </c>
      <c r="G75" s="301">
        <f t="shared" si="22"/>
        <v>13488</v>
      </c>
      <c r="H75" s="246">
        <f t="shared" si="23"/>
        <v>0</v>
      </c>
    </row>
    <row r="76" spans="1:16" ht="35.1" customHeight="1" thickTop="1" thickBot="1" x14ac:dyDescent="0.6">
      <c r="A76" s="267" t="s">
        <v>69</v>
      </c>
      <c r="B76" s="200">
        <v>1303</v>
      </c>
      <c r="C76" s="203">
        <v>225390</v>
      </c>
      <c r="D76" s="200">
        <v>1367</v>
      </c>
      <c r="E76" s="203">
        <v>242827</v>
      </c>
      <c r="G76" s="190">
        <f t="shared" si="22"/>
        <v>17437</v>
      </c>
      <c r="H76" s="246">
        <f t="shared" si="23"/>
        <v>64</v>
      </c>
    </row>
    <row r="77" spans="1:16" ht="35.1" customHeight="1" thickTop="1" thickBot="1" x14ac:dyDescent="0.6">
      <c r="A77" s="267" t="s">
        <v>70</v>
      </c>
      <c r="B77" s="200">
        <v>13</v>
      </c>
      <c r="C77" s="203">
        <v>35268</v>
      </c>
      <c r="D77" s="200">
        <v>13</v>
      </c>
      <c r="E77" s="203">
        <v>31769</v>
      </c>
      <c r="G77" s="190">
        <f t="shared" si="22"/>
        <v>-3499</v>
      </c>
      <c r="H77" s="246">
        <f t="shared" si="23"/>
        <v>0</v>
      </c>
    </row>
    <row r="78" spans="1:16" ht="35.1" customHeight="1" thickTop="1" thickBot="1" x14ac:dyDescent="0.6">
      <c r="A78" s="267"/>
      <c r="B78" s="200"/>
      <c r="C78" s="203">
        <f>SUM(C76:C77)</f>
        <v>260658</v>
      </c>
      <c r="D78" s="200"/>
      <c r="E78" s="203">
        <f>SUM(E76:E77)</f>
        <v>274596</v>
      </c>
      <c r="G78" s="301">
        <f t="shared" si="22"/>
        <v>13938</v>
      </c>
      <c r="H78" s="246"/>
    </row>
    <row r="79" spans="1:16" ht="35.1" customHeight="1" thickTop="1" thickBot="1" x14ac:dyDescent="0.6">
      <c r="A79" s="267" t="s">
        <v>71</v>
      </c>
      <c r="B79" s="200">
        <v>429</v>
      </c>
      <c r="C79" s="203">
        <v>73744</v>
      </c>
      <c r="D79" s="200">
        <v>456</v>
      </c>
      <c r="E79" s="203">
        <v>84299</v>
      </c>
      <c r="G79" s="190">
        <f t="shared" si="22"/>
        <v>10555</v>
      </c>
      <c r="H79" s="246">
        <f t="shared" si="23"/>
        <v>27</v>
      </c>
    </row>
    <row r="80" spans="1:16" ht="35.1" customHeight="1" thickTop="1" thickBot="1" x14ac:dyDescent="0.6">
      <c r="A80" s="267" t="s">
        <v>72</v>
      </c>
      <c r="B80" s="200">
        <v>6</v>
      </c>
      <c r="C80" s="203">
        <v>5380</v>
      </c>
      <c r="D80" s="200">
        <v>14</v>
      </c>
      <c r="E80" s="203">
        <v>15618</v>
      </c>
      <c r="G80" s="190">
        <f t="shared" si="22"/>
        <v>10238</v>
      </c>
      <c r="H80" s="246">
        <f t="shared" si="23"/>
        <v>8</v>
      </c>
    </row>
    <row r="81" spans="1:17" ht="35.1" customHeight="1" thickTop="1" thickBot="1" x14ac:dyDescent="0.6">
      <c r="A81" s="268"/>
      <c r="B81" s="335">
        <v>429</v>
      </c>
      <c r="C81" s="336">
        <v>73744</v>
      </c>
      <c r="D81" s="205"/>
      <c r="E81" s="206">
        <f>SUM(E79:E80)</f>
        <v>99917</v>
      </c>
      <c r="G81" s="300">
        <f t="shared" si="22"/>
        <v>26173</v>
      </c>
      <c r="H81" s="264"/>
    </row>
    <row r="82" spans="1:17" ht="35.1" customHeight="1" thickTop="1" thickBot="1" x14ac:dyDescent="0.6">
      <c r="A82" s="272"/>
      <c r="B82" s="333"/>
      <c r="C82" s="334"/>
      <c r="D82" s="211"/>
      <c r="E82" s="165"/>
      <c r="G82" s="167"/>
      <c r="H82" s="251"/>
    </row>
    <row r="83" spans="1:17" ht="35.1" customHeight="1" thickTop="1" thickBot="1" x14ac:dyDescent="0.5">
      <c r="A83" s="344" t="s">
        <v>85</v>
      </c>
      <c r="B83" s="375"/>
      <c r="C83" s="375"/>
      <c r="D83" s="345"/>
      <c r="E83" s="345"/>
      <c r="F83" s="345"/>
      <c r="G83" s="345"/>
      <c r="H83" s="346"/>
      <c r="I83" s="65"/>
      <c r="J83" s="65"/>
      <c r="K83" s="65"/>
      <c r="L83" s="65"/>
    </row>
    <row r="84" spans="1:17" ht="35.1" customHeight="1" thickTop="1" thickBot="1" x14ac:dyDescent="0.6">
      <c r="A84" s="337"/>
      <c r="B84" s="338"/>
      <c r="D84" s="214"/>
      <c r="E84" s="213"/>
      <c r="G84" s="214"/>
      <c r="H84" s="274"/>
    </row>
    <row r="85" spans="1:17" ht="35.1" customHeight="1" thickTop="1" thickBot="1" x14ac:dyDescent="0.6">
      <c r="A85" s="273" t="s">
        <v>63</v>
      </c>
      <c r="B85" s="329">
        <v>565</v>
      </c>
      <c r="C85" s="330">
        <v>103108</v>
      </c>
      <c r="D85" s="212">
        <v>627</v>
      </c>
      <c r="E85" s="213">
        <v>111366</v>
      </c>
      <c r="G85" s="163">
        <f t="shared" ref="G85:G90" si="24">E85-C85</f>
        <v>8258</v>
      </c>
      <c r="H85" s="238">
        <f t="shared" ref="H85:H89" si="25">D85-B85</f>
        <v>62</v>
      </c>
    </row>
    <row r="86" spans="1:17" ht="35.1" customHeight="1" thickTop="1" thickBot="1" x14ac:dyDescent="0.6">
      <c r="A86" s="273" t="s">
        <v>64</v>
      </c>
      <c r="B86" s="212">
        <v>6</v>
      </c>
      <c r="C86" s="213">
        <v>5737</v>
      </c>
      <c r="D86" s="212">
        <v>5</v>
      </c>
      <c r="E86" s="213">
        <v>4372</v>
      </c>
      <c r="G86" s="163">
        <f t="shared" si="24"/>
        <v>-1365</v>
      </c>
      <c r="H86" s="238">
        <f t="shared" si="25"/>
        <v>-1</v>
      </c>
    </row>
    <row r="87" spans="1:17" ht="35.1" customHeight="1" thickTop="1" thickBot="1" x14ac:dyDescent="0.6">
      <c r="A87" s="273"/>
      <c r="B87" s="212"/>
      <c r="C87" s="213">
        <f>SUM(C85:C86)</f>
        <v>108845</v>
      </c>
      <c r="D87" s="276"/>
      <c r="E87" s="278">
        <f>SUM(E85:E86)</f>
        <v>115738</v>
      </c>
      <c r="G87" s="298">
        <f t="shared" si="24"/>
        <v>6893</v>
      </c>
      <c r="H87" s="238"/>
    </row>
    <row r="88" spans="1:17" ht="35.1" customHeight="1" thickTop="1" thickBot="1" x14ac:dyDescent="0.6">
      <c r="A88" s="273" t="s">
        <v>65</v>
      </c>
      <c r="B88" s="212">
        <v>650</v>
      </c>
      <c r="C88" s="213">
        <v>103726</v>
      </c>
      <c r="D88" s="212">
        <v>646</v>
      </c>
      <c r="E88" s="213">
        <v>110420</v>
      </c>
      <c r="G88" s="163">
        <f t="shared" si="24"/>
        <v>6694</v>
      </c>
      <c r="H88" s="238">
        <f t="shared" si="25"/>
        <v>-4</v>
      </c>
    </row>
    <row r="89" spans="1:17" ht="35.1" customHeight="1" thickTop="1" thickBot="1" x14ac:dyDescent="0.6">
      <c r="A89" s="273" t="s">
        <v>66</v>
      </c>
      <c r="B89" s="212">
        <v>25</v>
      </c>
      <c r="C89" s="213">
        <v>55395</v>
      </c>
      <c r="D89" s="212">
        <v>12</v>
      </c>
      <c r="E89" s="213">
        <v>35008</v>
      </c>
      <c r="G89" s="163">
        <f t="shared" si="24"/>
        <v>-20387</v>
      </c>
      <c r="H89" s="238">
        <f t="shared" si="25"/>
        <v>-13</v>
      </c>
    </row>
    <row r="90" spans="1:17" ht="35.1" customHeight="1" thickTop="1" thickBot="1" x14ac:dyDescent="0.6">
      <c r="A90" s="275"/>
      <c r="B90" s="331"/>
      <c r="C90" s="332">
        <f>SUM(C88:C89)</f>
        <v>159121</v>
      </c>
      <c r="D90" s="276"/>
      <c r="E90" s="278">
        <f>SUM(E88:E89)</f>
        <v>145428</v>
      </c>
      <c r="F90" s="279"/>
      <c r="G90" s="307">
        <f t="shared" si="24"/>
        <v>-13693</v>
      </c>
      <c r="H90" s="244"/>
    </row>
    <row r="91" spans="1:17" x14ac:dyDescent="0.55000000000000004">
      <c r="A91" s="77"/>
      <c r="B91" s="77"/>
      <c r="C91" s="77"/>
      <c r="D91" s="77"/>
      <c r="E91" s="77"/>
      <c r="F91" s="247"/>
      <c r="G91" s="218"/>
      <c r="H91" s="219"/>
      <c r="I91" s="66"/>
      <c r="J91" s="66"/>
      <c r="K91" s="66"/>
    </row>
    <row r="92" spans="1:17" x14ac:dyDescent="0.55000000000000004">
      <c r="A92" s="74"/>
      <c r="B92" s="74"/>
      <c r="C92" s="74"/>
      <c r="D92" s="74"/>
      <c r="E92" s="74"/>
      <c r="G92" s="223"/>
      <c r="H92" s="224"/>
      <c r="I92" s="66"/>
      <c r="J92" s="66"/>
      <c r="K92" s="66"/>
      <c r="L92" s="66"/>
      <c r="M92" s="66"/>
      <c r="N92" s="66"/>
      <c r="O92" s="66"/>
      <c r="P92" s="66"/>
      <c r="Q92" s="66"/>
    </row>
    <row r="93" spans="1:17" ht="25.5" customHeight="1" x14ac:dyDescent="0.55000000000000004">
      <c r="B93" s="215"/>
      <c r="C93" s="217"/>
    </row>
    <row r="94" spans="1:17" x14ac:dyDescent="0.55000000000000004">
      <c r="B94" s="220"/>
      <c r="C94" s="222"/>
    </row>
  </sheetData>
  <mergeCells count="19">
    <mergeCell ref="A83:H83"/>
    <mergeCell ref="A38:H38"/>
    <mergeCell ref="A51:A52"/>
    <mergeCell ref="B51:B52"/>
    <mergeCell ref="C51:C52"/>
    <mergeCell ref="D51:D52"/>
    <mergeCell ref="E51:E52"/>
    <mergeCell ref="G51:G52"/>
    <mergeCell ref="H51:H52"/>
    <mergeCell ref="B1:C1"/>
    <mergeCell ref="D1:E1"/>
    <mergeCell ref="A2:H2"/>
    <mergeCell ref="A3:A4"/>
    <mergeCell ref="B3:B4"/>
    <mergeCell ref="C3:C4"/>
    <mergeCell ref="D3:D4"/>
    <mergeCell ref="E3:E4"/>
    <mergeCell ref="G3:G4"/>
    <mergeCell ref="H3:H4"/>
  </mergeCells>
  <phoneticPr fontId="2" type="noConversion"/>
  <pageMargins left="0.25" right="0.25" top="0.75" bottom="0.75" header="0.3" footer="0.3"/>
  <pageSetup paperSize="9" scale="3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5B593-5BE4-40FB-B503-B4CA604F3429}">
  <sheetPr>
    <pageSetUpPr fitToPage="1"/>
  </sheetPr>
  <dimension ref="A1:Q95"/>
  <sheetViews>
    <sheetView zoomScale="41" zoomScaleNormal="41" workbookViewId="0">
      <pane ySplit="1" topLeftCell="A60" activePane="bottomLeft" state="frozen"/>
      <selection pane="bottomLeft" activeCell="D3" sqref="D1:E1048576"/>
    </sheetView>
  </sheetViews>
  <sheetFormatPr defaultRowHeight="38.25" x14ac:dyDescent="0.55000000000000004"/>
  <cols>
    <col min="1" max="1" width="39" style="69" bestFit="1" customWidth="1"/>
    <col min="2" max="2" width="28.1640625" style="225" bestFit="1" customWidth="1"/>
    <col min="3" max="3" width="40.83203125" style="225" bestFit="1" customWidth="1"/>
    <col min="4" max="4" width="28.1640625" style="225" bestFit="1" customWidth="1"/>
    <col min="5" max="5" width="40.83203125" style="225" bestFit="1" customWidth="1"/>
    <col min="6" max="6" width="5.83203125" style="166" customWidth="1"/>
    <col min="7" max="7" width="35.5" style="226" bestFit="1" customWidth="1"/>
    <col min="8" max="8" width="35.5" style="226" customWidth="1"/>
    <col min="9" max="10" width="9.33203125" style="68"/>
    <col min="11" max="11" width="11.1640625" style="68" bestFit="1" customWidth="1"/>
    <col min="12" max="12" width="16" style="68" bestFit="1" customWidth="1"/>
    <col min="13" max="13" width="13.1640625" style="68" bestFit="1" customWidth="1"/>
    <col min="14" max="14" width="19" style="68" bestFit="1" customWidth="1"/>
    <col min="15" max="16384" width="9.33203125" style="68"/>
  </cols>
  <sheetData>
    <row r="1" spans="1:8" s="306" customFormat="1" ht="98.25" customHeight="1" thickBot="1" x14ac:dyDescent="0.8">
      <c r="A1" s="302"/>
      <c r="B1" s="360" t="s">
        <v>126</v>
      </c>
      <c r="C1" s="361"/>
      <c r="D1" s="360" t="s">
        <v>127</v>
      </c>
      <c r="E1" s="361"/>
      <c r="F1" s="303"/>
      <c r="G1" s="304"/>
      <c r="H1" s="305"/>
    </row>
    <row r="2" spans="1:8" ht="33.75" thickTop="1" thickBot="1" x14ac:dyDescent="0.5">
      <c r="A2" s="362" t="s">
        <v>87</v>
      </c>
      <c r="B2" s="363"/>
      <c r="C2" s="363"/>
      <c r="D2" s="363"/>
      <c r="E2" s="363"/>
      <c r="F2" s="363"/>
      <c r="G2" s="363"/>
      <c r="H2" s="364"/>
    </row>
    <row r="3" spans="1:8" ht="47.25" customHeight="1" thickTop="1" x14ac:dyDescent="0.25">
      <c r="A3" s="365" t="s">
        <v>96</v>
      </c>
      <c r="B3" s="367" t="s">
        <v>2</v>
      </c>
      <c r="C3" s="369" t="s">
        <v>3</v>
      </c>
      <c r="D3" s="367" t="s">
        <v>2</v>
      </c>
      <c r="E3" s="369" t="s">
        <v>3</v>
      </c>
      <c r="F3" s="280"/>
      <c r="G3" s="371" t="s">
        <v>73</v>
      </c>
      <c r="H3" s="373" t="s">
        <v>74</v>
      </c>
    </row>
    <row r="4" spans="1:8" ht="35.1" customHeight="1" thickBot="1" x14ac:dyDescent="0.3">
      <c r="A4" s="366"/>
      <c r="B4" s="368"/>
      <c r="C4" s="370"/>
      <c r="D4" s="368"/>
      <c r="E4" s="370"/>
      <c r="F4" s="281"/>
      <c r="G4" s="372"/>
      <c r="H4" s="374"/>
    </row>
    <row r="5" spans="1:8" ht="35.1" customHeight="1" thickBot="1" x14ac:dyDescent="0.6">
      <c r="A5" s="252" t="s">
        <v>31</v>
      </c>
      <c r="B5" s="232">
        <v>1789</v>
      </c>
      <c r="C5" s="234">
        <v>347992</v>
      </c>
      <c r="D5" s="232">
        <v>1877</v>
      </c>
      <c r="E5" s="234">
        <v>365831</v>
      </c>
      <c r="F5" s="235"/>
      <c r="G5" s="236">
        <f t="shared" ref="G5:G13" si="0">E5-C5</f>
        <v>17839</v>
      </c>
      <c r="H5" s="237">
        <f t="shared" ref="H5:H12" si="1">D5-B5</f>
        <v>88</v>
      </c>
    </row>
    <row r="6" spans="1:8" ht="35.1" customHeight="1" thickTop="1" thickBot="1" x14ac:dyDescent="0.6">
      <c r="A6" s="253" t="s">
        <v>32</v>
      </c>
      <c r="B6" s="172">
        <v>157</v>
      </c>
      <c r="C6" s="170">
        <v>64291</v>
      </c>
      <c r="D6" s="172">
        <v>132</v>
      </c>
      <c r="E6" s="170">
        <v>58306</v>
      </c>
      <c r="F6" s="171"/>
      <c r="G6" s="163">
        <f t="shared" si="0"/>
        <v>-5985</v>
      </c>
      <c r="H6" s="238">
        <f t="shared" si="1"/>
        <v>-25</v>
      </c>
    </row>
    <row r="7" spans="1:8" ht="35.1" customHeight="1" thickTop="1" thickBot="1" x14ac:dyDescent="0.6">
      <c r="A7" s="254"/>
      <c r="B7" s="239"/>
      <c r="C7" s="241">
        <f>SUM(C5:C6)</f>
        <v>412283</v>
      </c>
      <c r="D7" s="239"/>
      <c r="E7" s="241">
        <f>SUM(E5:E6)</f>
        <v>424137</v>
      </c>
      <c r="F7" s="242"/>
      <c r="G7" s="297">
        <f t="shared" si="0"/>
        <v>11854</v>
      </c>
      <c r="H7" s="244"/>
    </row>
    <row r="8" spans="1:8" ht="35.1" customHeight="1" thickBot="1" x14ac:dyDescent="0.6">
      <c r="A8" s="255" t="s">
        <v>39</v>
      </c>
      <c r="B8" s="227">
        <v>1435</v>
      </c>
      <c r="C8" s="229">
        <v>262337</v>
      </c>
      <c r="D8" s="227">
        <v>1419</v>
      </c>
      <c r="E8" s="229">
        <v>263335</v>
      </c>
      <c r="F8" s="230"/>
      <c r="G8" s="231">
        <f t="shared" si="0"/>
        <v>998</v>
      </c>
      <c r="H8" s="256">
        <f t="shared" si="1"/>
        <v>-16</v>
      </c>
    </row>
    <row r="9" spans="1:8" ht="35.1" customHeight="1" thickTop="1" thickBot="1" x14ac:dyDescent="0.6">
      <c r="A9" s="253" t="s">
        <v>40</v>
      </c>
      <c r="B9" s="172">
        <v>68</v>
      </c>
      <c r="C9" s="170">
        <v>25896</v>
      </c>
      <c r="D9" s="172">
        <v>56</v>
      </c>
      <c r="E9" s="170">
        <v>25934</v>
      </c>
      <c r="F9" s="171"/>
      <c r="G9" s="163">
        <f t="shared" si="0"/>
        <v>38</v>
      </c>
      <c r="H9" s="238">
        <f t="shared" si="1"/>
        <v>-12</v>
      </c>
    </row>
    <row r="10" spans="1:8" ht="35.1" customHeight="1" thickTop="1" thickBot="1" x14ac:dyDescent="0.6">
      <c r="A10" s="253"/>
      <c r="B10" s="172"/>
      <c r="C10" s="170">
        <f>SUM(C8:C9)</f>
        <v>288233</v>
      </c>
      <c r="D10" s="172"/>
      <c r="E10" s="170">
        <f>SUM(E8:E9)</f>
        <v>289269</v>
      </c>
      <c r="F10" s="171"/>
      <c r="G10" s="298">
        <f t="shared" si="0"/>
        <v>1036</v>
      </c>
      <c r="H10" s="238"/>
    </row>
    <row r="11" spans="1:8" ht="35.1" customHeight="1" thickTop="1" thickBot="1" x14ac:dyDescent="0.6">
      <c r="A11" s="253" t="s">
        <v>33</v>
      </c>
      <c r="B11" s="172">
        <v>1190</v>
      </c>
      <c r="C11" s="170">
        <v>212651</v>
      </c>
      <c r="D11" s="172">
        <v>1162</v>
      </c>
      <c r="E11" s="170">
        <v>204506</v>
      </c>
      <c r="F11" s="171"/>
      <c r="G11" s="163">
        <f t="shared" si="0"/>
        <v>-8145</v>
      </c>
      <c r="H11" s="238">
        <f t="shared" si="1"/>
        <v>-28</v>
      </c>
    </row>
    <row r="12" spans="1:8" ht="35.1" customHeight="1" thickTop="1" thickBot="1" x14ac:dyDescent="0.6">
      <c r="A12" s="253" t="s">
        <v>34</v>
      </c>
      <c r="B12" s="172">
        <v>74</v>
      </c>
      <c r="C12" s="170">
        <v>29735</v>
      </c>
      <c r="D12" s="172">
        <v>68</v>
      </c>
      <c r="E12" s="170">
        <v>29524</v>
      </c>
      <c r="F12" s="171"/>
      <c r="G12" s="163">
        <f t="shared" si="0"/>
        <v>-211</v>
      </c>
      <c r="H12" s="238">
        <f t="shared" si="1"/>
        <v>-6</v>
      </c>
    </row>
    <row r="13" spans="1:8" ht="35.1" customHeight="1" thickTop="1" thickBot="1" x14ac:dyDescent="0.6">
      <c r="A13" s="257"/>
      <c r="B13" s="173"/>
      <c r="C13" s="175">
        <f>SUM(C11:C12)</f>
        <v>242386</v>
      </c>
      <c r="D13" s="173"/>
      <c r="E13" s="175">
        <f>SUM(E11:E12)</f>
        <v>234030</v>
      </c>
      <c r="F13" s="171"/>
      <c r="G13" s="308">
        <f t="shared" si="0"/>
        <v>-8356</v>
      </c>
      <c r="H13" s="258"/>
    </row>
    <row r="14" spans="1:8" ht="35.1" customHeight="1" thickTop="1" thickBot="1" x14ac:dyDescent="0.6">
      <c r="A14" s="250"/>
      <c r="B14" s="177"/>
      <c r="C14" s="179"/>
      <c r="D14" s="177"/>
      <c r="E14" s="179"/>
      <c r="F14" s="171"/>
      <c r="G14" s="180"/>
      <c r="H14" s="259"/>
    </row>
    <row r="15" spans="1:8" ht="35.1" customHeight="1" thickTop="1" thickBot="1" x14ac:dyDescent="0.6">
      <c r="A15" s="253" t="s">
        <v>41</v>
      </c>
      <c r="B15" s="172">
        <v>1589</v>
      </c>
      <c r="C15" s="170">
        <v>277525</v>
      </c>
      <c r="D15" s="172">
        <v>1736</v>
      </c>
      <c r="E15" s="170">
        <v>300748</v>
      </c>
      <c r="F15" s="171"/>
      <c r="G15" s="163">
        <f t="shared" ref="G15:G29" si="2">E15-C15</f>
        <v>23223</v>
      </c>
      <c r="H15" s="238">
        <f t="shared" ref="H15:H28" si="3">D15-B15</f>
        <v>147</v>
      </c>
    </row>
    <row r="16" spans="1:8" ht="35.1" customHeight="1" thickTop="1" thickBot="1" x14ac:dyDescent="0.6">
      <c r="A16" s="253" t="s">
        <v>42</v>
      </c>
      <c r="B16" s="172">
        <v>52</v>
      </c>
      <c r="C16" s="170">
        <v>30328</v>
      </c>
      <c r="D16" s="172">
        <v>54</v>
      </c>
      <c r="E16" s="170">
        <v>28249</v>
      </c>
      <c r="F16" s="171"/>
      <c r="G16" s="163">
        <f t="shared" si="2"/>
        <v>-2079</v>
      </c>
      <c r="H16" s="238">
        <f t="shared" si="3"/>
        <v>2</v>
      </c>
    </row>
    <row r="17" spans="1:11" ht="35.1" customHeight="1" thickTop="1" thickBot="1" x14ac:dyDescent="0.6">
      <c r="A17" s="253"/>
      <c r="B17" s="172"/>
      <c r="C17" s="170">
        <f>SUM(C15:C16)</f>
        <v>307853</v>
      </c>
      <c r="D17" s="172"/>
      <c r="E17" s="170">
        <f>SUM(E15:E16)</f>
        <v>328997</v>
      </c>
      <c r="F17" s="171"/>
      <c r="G17" s="298">
        <f t="shared" si="2"/>
        <v>21144</v>
      </c>
      <c r="H17" s="238"/>
    </row>
    <row r="18" spans="1:11" ht="35.1" customHeight="1" thickTop="1" thickBot="1" x14ac:dyDescent="0.6">
      <c r="A18" s="253" t="s">
        <v>37</v>
      </c>
      <c r="B18" s="172">
        <v>1589</v>
      </c>
      <c r="C18" s="170">
        <v>278275</v>
      </c>
      <c r="D18" s="172">
        <v>1608</v>
      </c>
      <c r="E18" s="170">
        <v>286052</v>
      </c>
      <c r="F18" s="171"/>
      <c r="G18" s="163">
        <f t="shared" si="2"/>
        <v>7777</v>
      </c>
      <c r="H18" s="238">
        <f t="shared" si="3"/>
        <v>19</v>
      </c>
    </row>
    <row r="19" spans="1:11" ht="35.1" customHeight="1" thickTop="1" thickBot="1" x14ac:dyDescent="0.6">
      <c r="A19" s="253" t="s">
        <v>38</v>
      </c>
      <c r="B19" s="172">
        <v>51</v>
      </c>
      <c r="C19" s="170">
        <v>48489</v>
      </c>
      <c r="D19" s="172">
        <v>39</v>
      </c>
      <c r="E19" s="170">
        <v>29752</v>
      </c>
      <c r="F19" s="171"/>
      <c r="G19" s="163">
        <f t="shared" si="2"/>
        <v>-18737</v>
      </c>
      <c r="H19" s="238">
        <f t="shared" si="3"/>
        <v>-12</v>
      </c>
    </row>
    <row r="20" spans="1:11" ht="35.1" customHeight="1" thickTop="1" thickBot="1" x14ac:dyDescent="0.6">
      <c r="A20" s="253"/>
      <c r="B20" s="172"/>
      <c r="C20" s="170">
        <f t="shared" ref="C20" si="4">SUM(C18:C19)</f>
        <v>326764</v>
      </c>
      <c r="D20" s="172"/>
      <c r="E20" s="170">
        <f t="shared" ref="E20" si="5">SUM(E18:E19)</f>
        <v>315804</v>
      </c>
      <c r="F20" s="171"/>
      <c r="G20" s="294">
        <f t="shared" si="2"/>
        <v>-10960</v>
      </c>
      <c r="H20" s="238"/>
    </row>
    <row r="21" spans="1:11" ht="35.1" customHeight="1" thickTop="1" thickBot="1" x14ac:dyDescent="0.6">
      <c r="A21" s="253" t="s">
        <v>35</v>
      </c>
      <c r="B21" s="172">
        <v>1453</v>
      </c>
      <c r="C21" s="170">
        <v>248736</v>
      </c>
      <c r="D21" s="172">
        <v>1502</v>
      </c>
      <c r="E21" s="170">
        <v>257766</v>
      </c>
      <c r="F21" s="171"/>
      <c r="G21" s="163">
        <f t="shared" si="2"/>
        <v>9030</v>
      </c>
      <c r="H21" s="238">
        <f t="shared" si="3"/>
        <v>49</v>
      </c>
    </row>
    <row r="22" spans="1:11" ht="35.1" customHeight="1" thickTop="1" thickBot="1" x14ac:dyDescent="0.6">
      <c r="A22" s="253" t="s">
        <v>36</v>
      </c>
      <c r="B22" s="172">
        <v>56</v>
      </c>
      <c r="C22" s="170">
        <v>26783</v>
      </c>
      <c r="D22" s="172">
        <v>46</v>
      </c>
      <c r="E22" s="170">
        <v>26977</v>
      </c>
      <c r="F22" s="171"/>
      <c r="G22" s="163">
        <f t="shared" si="2"/>
        <v>194</v>
      </c>
      <c r="H22" s="238">
        <f t="shared" si="3"/>
        <v>-10</v>
      </c>
    </row>
    <row r="23" spans="1:11" ht="35.1" customHeight="1" thickTop="1" thickBot="1" x14ac:dyDescent="0.6">
      <c r="A23" s="253"/>
      <c r="B23" s="172"/>
      <c r="C23" s="170">
        <f t="shared" ref="C23" si="6">SUM(C21:C22)</f>
        <v>275519</v>
      </c>
      <c r="D23" s="172"/>
      <c r="E23" s="170">
        <f t="shared" ref="E23" si="7">SUM(E21:E22)</f>
        <v>284743</v>
      </c>
      <c r="F23" s="171"/>
      <c r="G23" s="298">
        <f t="shared" si="2"/>
        <v>9224</v>
      </c>
      <c r="H23" s="238"/>
    </row>
    <row r="24" spans="1:11" ht="35.1" customHeight="1" thickTop="1" thickBot="1" x14ac:dyDescent="0.6">
      <c r="A24" s="253" t="s">
        <v>119</v>
      </c>
      <c r="B24" s="172">
        <v>799</v>
      </c>
      <c r="C24" s="170">
        <v>152870</v>
      </c>
      <c r="D24" s="172">
        <v>809</v>
      </c>
      <c r="E24" s="170">
        <v>169431</v>
      </c>
      <c r="F24" s="171"/>
      <c r="G24" s="163">
        <f t="shared" si="2"/>
        <v>16561</v>
      </c>
      <c r="H24" s="238">
        <f t="shared" ref="H24:H25" si="8">D24-B24</f>
        <v>10</v>
      </c>
    </row>
    <row r="25" spans="1:11" ht="35.1" customHeight="1" thickTop="1" thickBot="1" x14ac:dyDescent="0.6">
      <c r="A25" s="253" t="s">
        <v>118</v>
      </c>
      <c r="B25" s="172">
        <v>23</v>
      </c>
      <c r="C25" s="170">
        <v>16300</v>
      </c>
      <c r="D25" s="172">
        <v>29</v>
      </c>
      <c r="E25" s="170">
        <v>20851</v>
      </c>
      <c r="F25" s="171"/>
      <c r="G25" s="298">
        <f t="shared" si="2"/>
        <v>4551</v>
      </c>
      <c r="H25" s="238">
        <f t="shared" si="8"/>
        <v>6</v>
      </c>
    </row>
    <row r="26" spans="1:11" ht="35.1" customHeight="1" thickTop="1" thickBot="1" x14ac:dyDescent="0.6">
      <c r="A26" s="253"/>
      <c r="B26" s="172"/>
      <c r="C26" s="170">
        <f t="shared" ref="C26" si="9">SUM(C24:C25)</f>
        <v>169170</v>
      </c>
      <c r="D26" s="172"/>
      <c r="E26" s="170">
        <f t="shared" ref="E26" si="10">SUM(E24:E25)</f>
        <v>190282</v>
      </c>
      <c r="F26" s="171"/>
      <c r="G26" s="170"/>
      <c r="H26" s="238"/>
    </row>
    <row r="27" spans="1:11" ht="35.1" customHeight="1" thickTop="1" thickBot="1" x14ac:dyDescent="0.6">
      <c r="A27" s="253" t="s">
        <v>45</v>
      </c>
      <c r="B27" s="172">
        <v>1010</v>
      </c>
      <c r="C27" s="170">
        <v>184307</v>
      </c>
      <c r="D27" s="172">
        <v>1191</v>
      </c>
      <c r="E27" s="170">
        <v>215376</v>
      </c>
      <c r="F27" s="171"/>
      <c r="G27" s="163">
        <f t="shared" si="2"/>
        <v>31069</v>
      </c>
      <c r="H27" s="238">
        <f t="shared" si="3"/>
        <v>181</v>
      </c>
    </row>
    <row r="28" spans="1:11" ht="35.1" customHeight="1" thickTop="1" thickBot="1" x14ac:dyDescent="0.6">
      <c r="A28" s="253" t="s">
        <v>46</v>
      </c>
      <c r="B28" s="172">
        <v>46</v>
      </c>
      <c r="C28" s="170">
        <v>34208</v>
      </c>
      <c r="D28" s="172">
        <v>56</v>
      </c>
      <c r="E28" s="170">
        <v>31109</v>
      </c>
      <c r="F28" s="171"/>
      <c r="G28" s="163">
        <f t="shared" si="2"/>
        <v>-3099</v>
      </c>
      <c r="H28" s="238">
        <f t="shared" si="3"/>
        <v>10</v>
      </c>
    </row>
    <row r="29" spans="1:11" ht="35.1" customHeight="1" thickTop="1" thickBot="1" x14ac:dyDescent="0.6">
      <c r="A29" s="257"/>
      <c r="B29" s="172"/>
      <c r="C29" s="170">
        <f t="shared" ref="C29" si="11">SUM(C27:C28)</f>
        <v>218515</v>
      </c>
      <c r="D29" s="172"/>
      <c r="E29" s="170">
        <f t="shared" ref="E29" si="12">SUM(E27:E28)</f>
        <v>246485</v>
      </c>
      <c r="F29" s="171"/>
      <c r="G29" s="299">
        <f t="shared" si="2"/>
        <v>27970</v>
      </c>
      <c r="H29" s="258"/>
    </row>
    <row r="30" spans="1:11" ht="35.1" customHeight="1" thickTop="1" thickBot="1" x14ac:dyDescent="0.6">
      <c r="A30" s="260"/>
      <c r="B30" s="183"/>
      <c r="C30" s="185"/>
      <c r="D30" s="183"/>
      <c r="E30" s="185"/>
      <c r="F30" s="171"/>
      <c r="G30" s="186"/>
      <c r="H30" s="261"/>
      <c r="I30" s="65"/>
      <c r="J30" s="65"/>
      <c r="K30" s="65"/>
    </row>
    <row r="31" spans="1:11" ht="35.1" customHeight="1" thickTop="1" thickBot="1" x14ac:dyDescent="0.6">
      <c r="A31" s="262" t="s">
        <v>43</v>
      </c>
      <c r="B31" s="187">
        <v>1010</v>
      </c>
      <c r="C31" s="189">
        <v>234335</v>
      </c>
      <c r="D31" s="187">
        <v>1024</v>
      </c>
      <c r="E31" s="189">
        <v>229160</v>
      </c>
      <c r="F31" s="171"/>
      <c r="G31" s="190">
        <f>E31-C31</f>
        <v>-5175</v>
      </c>
      <c r="H31" s="246">
        <f>D31-B31</f>
        <v>14</v>
      </c>
    </row>
    <row r="32" spans="1:11" ht="35.1" customHeight="1" thickTop="1" thickBot="1" x14ac:dyDescent="0.6">
      <c r="A32" s="262" t="s">
        <v>44</v>
      </c>
      <c r="B32" s="187">
        <v>52</v>
      </c>
      <c r="C32" s="189">
        <v>38545</v>
      </c>
      <c r="D32" s="187">
        <v>54</v>
      </c>
      <c r="E32" s="189">
        <v>39557</v>
      </c>
      <c r="F32" s="171"/>
      <c r="G32" s="190">
        <f>E32-C32</f>
        <v>1012</v>
      </c>
      <c r="H32" s="246">
        <f>D32-B32</f>
        <v>2</v>
      </c>
    </row>
    <row r="33" spans="1:12" ht="35.1" customHeight="1" thickTop="1" thickBot="1" x14ac:dyDescent="0.6">
      <c r="A33" s="263"/>
      <c r="B33" s="191"/>
      <c r="C33" s="193">
        <f>SUM(C31:C32)</f>
        <v>272880</v>
      </c>
      <c r="D33" s="191"/>
      <c r="E33" s="193">
        <f>SUM(E31:E32)</f>
        <v>268717</v>
      </c>
      <c r="F33" s="171"/>
      <c r="G33" s="296">
        <f>E33-C33</f>
        <v>-4163</v>
      </c>
      <c r="H33" s="264"/>
    </row>
    <row r="34" spans="1:12" ht="35.1" customHeight="1" thickTop="1" thickBot="1" x14ac:dyDescent="0.6">
      <c r="A34" s="260"/>
      <c r="B34" s="183"/>
      <c r="C34" s="185"/>
      <c r="D34" s="183"/>
      <c r="E34" s="185"/>
      <c r="F34" s="171"/>
      <c r="G34" s="186"/>
      <c r="H34" s="261"/>
      <c r="I34" s="65"/>
      <c r="J34" s="65"/>
      <c r="K34" s="65"/>
      <c r="L34" s="65"/>
    </row>
    <row r="35" spans="1:12" ht="35.1" customHeight="1" thickTop="1" thickBot="1" x14ac:dyDescent="0.6">
      <c r="A35" s="262" t="s">
        <v>49</v>
      </c>
      <c r="B35" s="187">
        <v>1579</v>
      </c>
      <c r="C35" s="189">
        <v>325370</v>
      </c>
      <c r="D35" s="187">
        <v>1699</v>
      </c>
      <c r="E35" s="189">
        <v>370179</v>
      </c>
      <c r="F35" s="171">
        <v>370170</v>
      </c>
      <c r="G35" s="190">
        <f>E35-C35</f>
        <v>44809</v>
      </c>
      <c r="H35" s="246">
        <f>D35-B35</f>
        <v>120</v>
      </c>
    </row>
    <row r="36" spans="1:12" ht="35.1" customHeight="1" thickTop="1" thickBot="1" x14ac:dyDescent="0.6">
      <c r="A36" s="262" t="s">
        <v>50</v>
      </c>
      <c r="B36" s="187">
        <v>8</v>
      </c>
      <c r="C36" s="189">
        <v>27839</v>
      </c>
      <c r="D36" s="187">
        <v>12</v>
      </c>
      <c r="E36" s="189">
        <v>21782</v>
      </c>
      <c r="F36" s="171"/>
      <c r="G36" s="190">
        <f>E36-C36</f>
        <v>-6057</v>
      </c>
      <c r="H36" s="246">
        <f>D36-B36</f>
        <v>4</v>
      </c>
    </row>
    <row r="37" spans="1:12" ht="35.1" customHeight="1" thickTop="1" thickBot="1" x14ac:dyDescent="0.6">
      <c r="A37" s="263"/>
      <c r="B37" s="191"/>
      <c r="C37" s="193">
        <f>SUM(C35:C36)</f>
        <v>353209</v>
      </c>
      <c r="D37" s="191"/>
      <c r="E37" s="193">
        <f>SUM(E35:E36)</f>
        <v>391961</v>
      </c>
      <c r="F37" s="171"/>
      <c r="G37" s="300">
        <f>E37-C37</f>
        <v>38752</v>
      </c>
      <c r="H37" s="264"/>
    </row>
    <row r="38" spans="1:12" ht="35.1" customHeight="1" thickTop="1" thickBot="1" x14ac:dyDescent="0.5">
      <c r="A38" s="347" t="s">
        <v>88</v>
      </c>
      <c r="B38" s="348"/>
      <c r="C38" s="348"/>
      <c r="D38" s="348"/>
      <c r="E38" s="348"/>
      <c r="F38" s="348"/>
      <c r="G38" s="348"/>
      <c r="H38" s="349"/>
      <c r="I38" s="65"/>
      <c r="J38" s="65"/>
      <c r="K38" s="65"/>
      <c r="L38" s="65"/>
    </row>
    <row r="39" spans="1:12" ht="35.1" customHeight="1" thickTop="1" thickBot="1" x14ac:dyDescent="0.6">
      <c r="A39" s="260"/>
      <c r="B39" s="183"/>
      <c r="C39" s="185"/>
      <c r="D39" s="183"/>
      <c r="E39" s="185"/>
      <c r="F39" s="171"/>
      <c r="G39" s="186"/>
      <c r="H39" s="261"/>
      <c r="I39" s="65"/>
      <c r="J39" s="65"/>
      <c r="K39" s="65"/>
      <c r="L39" s="65"/>
    </row>
    <row r="40" spans="1:12" ht="35.1" customHeight="1" thickTop="1" thickBot="1" x14ac:dyDescent="0.6">
      <c r="A40" s="262" t="s">
        <v>30</v>
      </c>
      <c r="B40" s="187">
        <v>1762</v>
      </c>
      <c r="C40" s="189">
        <v>318516</v>
      </c>
      <c r="D40" s="232">
        <v>1784</v>
      </c>
      <c r="E40" s="234">
        <v>324897</v>
      </c>
      <c r="F40" s="171"/>
      <c r="G40" s="190">
        <f>E40-C40</f>
        <v>6381</v>
      </c>
      <c r="H40" s="246">
        <f>D40-B40</f>
        <v>22</v>
      </c>
    </row>
    <row r="41" spans="1:12" ht="35.1" customHeight="1" thickTop="1" thickBot="1" x14ac:dyDescent="0.6">
      <c r="A41" s="262" t="s">
        <v>28</v>
      </c>
      <c r="B41" s="187">
        <v>46</v>
      </c>
      <c r="C41" s="189">
        <v>34400</v>
      </c>
      <c r="D41" s="172">
        <v>46</v>
      </c>
      <c r="E41" s="170">
        <v>39923</v>
      </c>
      <c r="F41" s="171"/>
      <c r="G41" s="190">
        <f>E41-C41</f>
        <v>5523</v>
      </c>
      <c r="H41" s="246">
        <f>D41-B41</f>
        <v>0</v>
      </c>
    </row>
    <row r="42" spans="1:12" ht="35.1" customHeight="1" thickTop="1" thickBot="1" x14ac:dyDescent="0.6">
      <c r="A42" s="263"/>
      <c r="B42" s="191"/>
      <c r="C42" s="193">
        <f>SUM(C40:C41)</f>
        <v>352916</v>
      </c>
      <c r="D42" s="239"/>
      <c r="E42" s="241">
        <f>SUM(E40:E41)</f>
        <v>364820</v>
      </c>
      <c r="F42" s="171"/>
      <c r="G42" s="300">
        <f>E42-C42</f>
        <v>11904</v>
      </c>
      <c r="H42" s="264"/>
    </row>
    <row r="43" spans="1:12" ht="35.1" customHeight="1" thickTop="1" thickBot="1" x14ac:dyDescent="0.6">
      <c r="A43" s="260"/>
      <c r="B43" s="183"/>
      <c r="C43" s="185"/>
      <c r="D43" s="183"/>
      <c r="E43" s="185"/>
      <c r="F43" s="171"/>
      <c r="G43" s="186"/>
      <c r="H43" s="261"/>
      <c r="I43" s="65"/>
      <c r="J43" s="65"/>
      <c r="K43" s="65"/>
      <c r="L43" s="65"/>
    </row>
    <row r="44" spans="1:12" ht="35.1" customHeight="1" thickTop="1" thickBot="1" x14ac:dyDescent="0.6">
      <c r="A44" s="262" t="s">
        <v>47</v>
      </c>
      <c r="B44" s="187">
        <v>1030</v>
      </c>
      <c r="C44" s="189">
        <v>206955</v>
      </c>
      <c r="D44" s="187">
        <v>1057</v>
      </c>
      <c r="E44" s="189">
        <v>210673</v>
      </c>
      <c r="F44" s="171"/>
      <c r="G44" s="190">
        <f>E44-C44</f>
        <v>3718</v>
      </c>
      <c r="H44" s="246">
        <f>D44-B44</f>
        <v>27</v>
      </c>
    </row>
    <row r="45" spans="1:12" ht="35.1" customHeight="1" thickTop="1" thickBot="1" x14ac:dyDescent="0.6">
      <c r="A45" s="262" t="s">
        <v>48</v>
      </c>
      <c r="B45" s="187">
        <v>10</v>
      </c>
      <c r="C45" s="189">
        <v>31834</v>
      </c>
      <c r="D45" s="187">
        <v>16</v>
      </c>
      <c r="E45" s="189">
        <v>32337</v>
      </c>
      <c r="F45" s="171"/>
      <c r="G45" s="190">
        <f>E45-C45</f>
        <v>503</v>
      </c>
      <c r="H45" s="246">
        <f>D45-B45</f>
        <v>6</v>
      </c>
    </row>
    <row r="46" spans="1:12" ht="35.1" customHeight="1" thickTop="1" thickBot="1" x14ac:dyDescent="0.6">
      <c r="A46" s="263"/>
      <c r="B46" s="191"/>
      <c r="C46" s="193">
        <f>SUM(C44:C45)</f>
        <v>238789</v>
      </c>
      <c r="D46" s="191"/>
      <c r="E46" s="193">
        <f>SUM(E44:E45)</f>
        <v>243010</v>
      </c>
      <c r="F46" s="171"/>
      <c r="G46" s="300">
        <f>E46-C46</f>
        <v>4221</v>
      </c>
      <c r="H46" s="264"/>
    </row>
    <row r="47" spans="1:12" ht="35.1" customHeight="1" thickTop="1" thickBot="1" x14ac:dyDescent="0.6">
      <c r="A47" s="265"/>
      <c r="B47" s="196"/>
      <c r="C47" s="198"/>
      <c r="D47" s="196"/>
      <c r="E47" s="198"/>
      <c r="F47" s="171"/>
      <c r="G47" s="284"/>
      <c r="H47" s="284"/>
    </row>
    <row r="48" spans="1:12" ht="35.1" customHeight="1" thickTop="1" thickBot="1" x14ac:dyDescent="0.6">
      <c r="A48" s="262" t="s">
        <v>123</v>
      </c>
      <c r="B48" s="196">
        <v>807</v>
      </c>
      <c r="C48" s="198">
        <v>186267</v>
      </c>
      <c r="D48" s="196">
        <v>868</v>
      </c>
      <c r="E48" s="198">
        <v>163110</v>
      </c>
      <c r="F48" s="171"/>
      <c r="G48" s="190">
        <f>E48-C48</f>
        <v>-23157</v>
      </c>
      <c r="H48" s="246">
        <f>D48-B48</f>
        <v>61</v>
      </c>
    </row>
    <row r="49" spans="1:17" ht="35.1" customHeight="1" thickTop="1" thickBot="1" x14ac:dyDescent="0.6">
      <c r="A49" s="262" t="s">
        <v>124</v>
      </c>
      <c r="B49" s="196">
        <v>39</v>
      </c>
      <c r="C49" s="198">
        <v>43097</v>
      </c>
      <c r="D49" s="196">
        <v>34</v>
      </c>
      <c r="E49" s="198">
        <v>56593</v>
      </c>
      <c r="F49" s="171"/>
      <c r="G49" s="190">
        <f>E49-C49</f>
        <v>13496</v>
      </c>
      <c r="H49" s="246">
        <f>D49-B49</f>
        <v>-5</v>
      </c>
    </row>
    <row r="50" spans="1:17" ht="35.1" customHeight="1" thickTop="1" thickBot="1" x14ac:dyDescent="0.6">
      <c r="A50" s="265"/>
      <c r="B50" s="196"/>
      <c r="C50" s="198">
        <f>SUM(C48:C49)</f>
        <v>229364</v>
      </c>
      <c r="D50" s="196"/>
      <c r="E50" s="198">
        <f>SUM(E48:E49)</f>
        <v>219703</v>
      </c>
      <c r="F50" s="171"/>
      <c r="G50" s="296">
        <f>E50-C50</f>
        <v>-9661</v>
      </c>
      <c r="H50" s="264"/>
      <c r="I50" s="162"/>
      <c r="J50" s="142"/>
      <c r="K50" s="142"/>
      <c r="L50" s="142"/>
      <c r="M50" s="142"/>
      <c r="N50" s="142"/>
    </row>
    <row r="51" spans="1:17" ht="35.1" customHeight="1" thickTop="1" x14ac:dyDescent="0.55000000000000004">
      <c r="A51" s="324"/>
      <c r="B51" s="325"/>
      <c r="C51" s="326"/>
      <c r="D51" s="325"/>
      <c r="E51" s="326"/>
      <c r="F51" s="171"/>
      <c r="G51" s="327"/>
      <c r="H51" s="327"/>
      <c r="I51" s="328"/>
      <c r="J51" s="328"/>
      <c r="K51" s="328"/>
      <c r="L51" s="328"/>
      <c r="M51" s="328"/>
      <c r="N51" s="328"/>
    </row>
    <row r="52" spans="1:17" ht="35.1" customHeight="1" thickBot="1" x14ac:dyDescent="0.6">
      <c r="A52" s="324"/>
      <c r="B52" s="325"/>
      <c r="C52" s="326"/>
      <c r="D52" s="325"/>
      <c r="E52" s="326"/>
      <c r="F52" s="171"/>
      <c r="G52" s="327"/>
      <c r="H52" s="327"/>
      <c r="I52" s="328"/>
      <c r="J52" s="328"/>
      <c r="K52" s="328"/>
      <c r="L52" s="328"/>
      <c r="M52" s="328"/>
      <c r="N52" s="328"/>
    </row>
    <row r="53" spans="1:17" ht="35.1" customHeight="1" thickTop="1" x14ac:dyDescent="0.4">
      <c r="A53" s="350" t="s">
        <v>96</v>
      </c>
      <c r="B53" s="352" t="s">
        <v>2</v>
      </c>
      <c r="C53" s="354" t="s">
        <v>3</v>
      </c>
      <c r="D53" s="352" t="s">
        <v>2</v>
      </c>
      <c r="E53" s="354" t="s">
        <v>3</v>
      </c>
      <c r="F53" s="282"/>
      <c r="G53" s="356" t="s">
        <v>73</v>
      </c>
      <c r="H53" s="358" t="s">
        <v>74</v>
      </c>
      <c r="I53" s="65"/>
      <c r="J53" s="65"/>
      <c r="K53" s="65"/>
      <c r="L53" s="65"/>
      <c r="M53" s="65"/>
      <c r="N53" s="65"/>
      <c r="O53" s="65"/>
      <c r="P53" s="65"/>
      <c r="Q53" s="65"/>
    </row>
    <row r="54" spans="1:17" ht="35.1" customHeight="1" thickBot="1" x14ac:dyDescent="0.3">
      <c r="A54" s="351"/>
      <c r="B54" s="353"/>
      <c r="C54" s="355"/>
      <c r="D54" s="353"/>
      <c r="E54" s="355"/>
      <c r="F54" s="280"/>
      <c r="G54" s="357"/>
      <c r="H54" s="359"/>
    </row>
    <row r="55" spans="1:17" ht="35.1" customHeight="1" thickTop="1" thickBot="1" x14ac:dyDescent="0.6">
      <c r="A55" s="267" t="s">
        <v>53</v>
      </c>
      <c r="B55" s="200">
        <v>1206</v>
      </c>
      <c r="C55" s="189">
        <v>291644</v>
      </c>
      <c r="D55" s="200">
        <v>1232</v>
      </c>
      <c r="E55" s="189">
        <v>243739</v>
      </c>
      <c r="F55" s="171"/>
      <c r="G55" s="190">
        <f t="shared" ref="G55:G66" si="13">E55-C55</f>
        <v>-47905</v>
      </c>
      <c r="H55" s="246">
        <f t="shared" ref="H55:H65" si="14">D55-B55</f>
        <v>26</v>
      </c>
    </row>
    <row r="56" spans="1:17" ht="35.1" customHeight="1" thickTop="1" thickBot="1" x14ac:dyDescent="0.6">
      <c r="A56" s="267" t="s">
        <v>54</v>
      </c>
      <c r="B56" s="200">
        <v>40</v>
      </c>
      <c r="C56" s="189">
        <v>56302</v>
      </c>
      <c r="D56" s="200">
        <v>44</v>
      </c>
      <c r="E56" s="189">
        <v>51502</v>
      </c>
      <c r="F56" s="171"/>
      <c r="G56" s="190">
        <f t="shared" si="13"/>
        <v>-4800</v>
      </c>
      <c r="H56" s="246">
        <f t="shared" si="14"/>
        <v>4</v>
      </c>
    </row>
    <row r="57" spans="1:17" ht="35.1" customHeight="1" thickTop="1" thickBot="1" x14ac:dyDescent="0.6">
      <c r="A57" s="267"/>
      <c r="B57" s="200"/>
      <c r="C57" s="189">
        <f>SUM(C55:C56)</f>
        <v>347946</v>
      </c>
      <c r="D57" s="200"/>
      <c r="E57" s="189">
        <f>SUM(E55:E56)</f>
        <v>295241</v>
      </c>
      <c r="F57" s="171"/>
      <c r="G57" s="295">
        <f t="shared" si="13"/>
        <v>-52705</v>
      </c>
      <c r="H57" s="246"/>
    </row>
    <row r="58" spans="1:17" ht="35.1" customHeight="1" thickTop="1" thickBot="1" x14ac:dyDescent="0.6">
      <c r="A58" s="267" t="s">
        <v>51</v>
      </c>
      <c r="B58" s="200">
        <v>1040</v>
      </c>
      <c r="C58" s="189">
        <v>175364</v>
      </c>
      <c r="D58" s="200">
        <v>1057</v>
      </c>
      <c r="E58" s="189">
        <v>178459</v>
      </c>
      <c r="F58" s="171"/>
      <c r="G58" s="190">
        <f t="shared" si="13"/>
        <v>3095</v>
      </c>
      <c r="H58" s="246">
        <f t="shared" si="14"/>
        <v>17</v>
      </c>
    </row>
    <row r="59" spans="1:17" ht="35.1" customHeight="1" thickTop="1" thickBot="1" x14ac:dyDescent="0.6">
      <c r="A59" s="267" t="s">
        <v>52</v>
      </c>
      <c r="B59" s="200">
        <v>13</v>
      </c>
      <c r="C59" s="189">
        <v>27368</v>
      </c>
      <c r="D59" s="200">
        <v>26</v>
      </c>
      <c r="E59" s="189">
        <v>24825</v>
      </c>
      <c r="F59" s="171"/>
      <c r="G59" s="190">
        <f t="shared" si="13"/>
        <v>-2543</v>
      </c>
      <c r="H59" s="246">
        <f t="shared" si="14"/>
        <v>13</v>
      </c>
    </row>
    <row r="60" spans="1:17" ht="35.1" customHeight="1" thickTop="1" thickBot="1" x14ac:dyDescent="0.6">
      <c r="A60" s="267"/>
      <c r="B60" s="200"/>
      <c r="C60" s="189">
        <f t="shared" ref="C60" si="15">SUM(C58:C59)</f>
        <v>202732</v>
      </c>
      <c r="D60" s="200"/>
      <c r="E60" s="189">
        <f t="shared" ref="E60" si="16">SUM(E58:E59)</f>
        <v>203284</v>
      </c>
      <c r="F60" s="171"/>
      <c r="G60" s="301">
        <f t="shared" si="13"/>
        <v>552</v>
      </c>
      <c r="H60" s="246"/>
    </row>
    <row r="61" spans="1:17" ht="35.1" customHeight="1" thickTop="1" thickBot="1" x14ac:dyDescent="0.6">
      <c r="A61" s="267" t="s">
        <v>59</v>
      </c>
      <c r="B61" s="200">
        <v>749</v>
      </c>
      <c r="C61" s="189">
        <v>117174</v>
      </c>
      <c r="D61" s="200">
        <v>718</v>
      </c>
      <c r="E61" s="189">
        <v>109607</v>
      </c>
      <c r="G61" s="190">
        <f t="shared" si="13"/>
        <v>-7567</v>
      </c>
      <c r="H61" s="246">
        <f t="shared" si="14"/>
        <v>-31</v>
      </c>
    </row>
    <row r="62" spans="1:17" ht="35.1" customHeight="1" thickTop="1" thickBot="1" x14ac:dyDescent="0.6">
      <c r="A62" s="267" t="s">
        <v>60</v>
      </c>
      <c r="B62" s="200">
        <v>18</v>
      </c>
      <c r="C62" s="189">
        <v>35307</v>
      </c>
      <c r="D62" s="200">
        <v>20</v>
      </c>
      <c r="E62" s="189">
        <v>16472</v>
      </c>
      <c r="G62" s="190">
        <f t="shared" si="13"/>
        <v>-18835</v>
      </c>
      <c r="H62" s="246">
        <f t="shared" si="14"/>
        <v>2</v>
      </c>
    </row>
    <row r="63" spans="1:17" ht="35.1" customHeight="1" thickTop="1" thickBot="1" x14ac:dyDescent="0.6">
      <c r="A63" s="267"/>
      <c r="B63" s="200"/>
      <c r="C63" s="189">
        <f t="shared" ref="C63" si="17">SUM(C61:C62)</f>
        <v>152481</v>
      </c>
      <c r="D63" s="200"/>
      <c r="E63" s="189">
        <f t="shared" ref="E63" si="18">SUM(E61:E62)</f>
        <v>126079</v>
      </c>
      <c r="G63" s="295">
        <f t="shared" si="13"/>
        <v>-26402</v>
      </c>
      <c r="H63" s="246"/>
    </row>
    <row r="64" spans="1:17" ht="35.1" customHeight="1" thickTop="1" thickBot="1" x14ac:dyDescent="0.6">
      <c r="A64" s="267" t="s">
        <v>61</v>
      </c>
      <c r="B64" s="200">
        <v>921</v>
      </c>
      <c r="C64" s="189">
        <v>155757</v>
      </c>
      <c r="D64" s="200">
        <v>1018</v>
      </c>
      <c r="E64" s="189">
        <v>164782</v>
      </c>
      <c r="G64" s="190">
        <f t="shared" si="13"/>
        <v>9025</v>
      </c>
      <c r="H64" s="246">
        <f t="shared" si="14"/>
        <v>97</v>
      </c>
    </row>
    <row r="65" spans="1:16" ht="35.1" customHeight="1" thickTop="1" thickBot="1" x14ac:dyDescent="0.6">
      <c r="A65" s="267" t="s">
        <v>62</v>
      </c>
      <c r="B65" s="200">
        <v>10</v>
      </c>
      <c r="C65" s="189">
        <v>18784</v>
      </c>
      <c r="D65" s="200">
        <v>12</v>
      </c>
      <c r="E65" s="189">
        <v>25582</v>
      </c>
      <c r="G65" s="190">
        <f t="shared" si="13"/>
        <v>6798</v>
      </c>
      <c r="H65" s="246">
        <f t="shared" si="14"/>
        <v>2</v>
      </c>
    </row>
    <row r="66" spans="1:16" ht="35.1" customHeight="1" thickTop="1" thickBot="1" x14ac:dyDescent="0.6">
      <c r="A66" s="268"/>
      <c r="B66" s="200"/>
      <c r="C66" s="189">
        <f t="shared" ref="C66" si="19">SUM(C64:C65)</f>
        <v>174541</v>
      </c>
      <c r="D66" s="200"/>
      <c r="E66" s="189">
        <f t="shared" ref="E66" si="20">SUM(E64:E65)</f>
        <v>190364</v>
      </c>
      <c r="G66" s="300">
        <f t="shared" si="13"/>
        <v>15823</v>
      </c>
      <c r="H66" s="264"/>
    </row>
    <row r="67" spans="1:16" ht="35.1" customHeight="1" thickTop="1" thickBot="1" x14ac:dyDescent="0.6">
      <c r="A67" s="269"/>
      <c r="B67" s="207"/>
      <c r="C67" s="209"/>
      <c r="D67" s="207"/>
      <c r="E67" s="209"/>
      <c r="G67" s="210"/>
      <c r="H67" s="270"/>
      <c r="I67" s="66"/>
      <c r="J67" s="66"/>
      <c r="K67" s="66"/>
      <c r="L67" s="66"/>
      <c r="M67" s="66"/>
      <c r="N67" s="66"/>
      <c r="O67" s="66"/>
      <c r="P67" s="66"/>
    </row>
    <row r="68" spans="1:16" ht="35.1" customHeight="1" thickTop="1" thickBot="1" x14ac:dyDescent="0.6">
      <c r="A68" s="267" t="s">
        <v>83</v>
      </c>
      <c r="B68" s="200">
        <v>890</v>
      </c>
      <c r="C68" s="189">
        <v>164902</v>
      </c>
      <c r="D68" s="200">
        <v>886</v>
      </c>
      <c r="E68" s="189">
        <v>171141</v>
      </c>
      <c r="F68" s="171"/>
      <c r="G68" s="190">
        <f t="shared" ref="G68:G73" si="21">E68-C68</f>
        <v>6239</v>
      </c>
      <c r="H68" s="246">
        <f t="shared" ref="H68:H72" si="22">D68-B68</f>
        <v>-4</v>
      </c>
    </row>
    <row r="69" spans="1:16" ht="35.1" customHeight="1" thickTop="1" thickBot="1" x14ac:dyDescent="0.6">
      <c r="A69" s="267" t="s">
        <v>84</v>
      </c>
      <c r="B69" s="200">
        <v>10</v>
      </c>
      <c r="C69" s="189">
        <v>34036</v>
      </c>
      <c r="D69" s="200">
        <v>13</v>
      </c>
      <c r="E69" s="189">
        <v>36132</v>
      </c>
      <c r="F69" s="171"/>
      <c r="G69" s="190">
        <f t="shared" si="21"/>
        <v>2096</v>
      </c>
      <c r="H69" s="246">
        <f t="shared" si="22"/>
        <v>3</v>
      </c>
    </row>
    <row r="70" spans="1:16" ht="35.1" customHeight="1" thickTop="1" thickBot="1" x14ac:dyDescent="0.6">
      <c r="A70" s="267"/>
      <c r="B70" s="200"/>
      <c r="C70" s="189">
        <f>SUM(C68:C69)</f>
        <v>198938</v>
      </c>
      <c r="D70" s="200"/>
      <c r="E70" s="189">
        <f>SUM(E68:E69)</f>
        <v>207273</v>
      </c>
      <c r="F70" s="171"/>
      <c r="G70" s="301">
        <f t="shared" si="21"/>
        <v>8335</v>
      </c>
      <c r="H70" s="246">
        <f t="shared" si="22"/>
        <v>0</v>
      </c>
    </row>
    <row r="71" spans="1:16" ht="35.1" customHeight="1" thickTop="1" thickBot="1" x14ac:dyDescent="0.6">
      <c r="A71" s="267" t="s">
        <v>57</v>
      </c>
      <c r="B71" s="200">
        <v>600</v>
      </c>
      <c r="C71" s="189">
        <v>113871</v>
      </c>
      <c r="D71" s="200">
        <v>571</v>
      </c>
      <c r="E71" s="189">
        <v>117592</v>
      </c>
      <c r="F71" s="171"/>
      <c r="G71" s="190">
        <f t="shared" si="21"/>
        <v>3721</v>
      </c>
      <c r="H71" s="246">
        <f t="shared" si="22"/>
        <v>-29</v>
      </c>
    </row>
    <row r="72" spans="1:16" ht="35.1" customHeight="1" thickTop="1" thickBot="1" x14ac:dyDescent="0.6">
      <c r="A72" s="267" t="s">
        <v>58</v>
      </c>
      <c r="B72" s="200">
        <v>8</v>
      </c>
      <c r="C72" s="203">
        <v>24845</v>
      </c>
      <c r="D72" s="200">
        <v>8</v>
      </c>
      <c r="E72" s="203">
        <v>16263</v>
      </c>
      <c r="G72" s="190">
        <f t="shared" si="21"/>
        <v>-8582</v>
      </c>
      <c r="H72" s="246">
        <f t="shared" si="22"/>
        <v>0</v>
      </c>
    </row>
    <row r="73" spans="1:16" ht="35.1" customHeight="1" thickTop="1" thickBot="1" x14ac:dyDescent="0.6">
      <c r="A73" s="268"/>
      <c r="B73" s="204"/>
      <c r="C73" s="206">
        <f>SUM(C71:C72)</f>
        <v>138716</v>
      </c>
      <c r="D73" s="204"/>
      <c r="E73" s="206">
        <f>SUM(E71:E72)</f>
        <v>133855</v>
      </c>
      <c r="G73" s="296">
        <f t="shared" si="21"/>
        <v>-4861</v>
      </c>
      <c r="H73" s="264"/>
    </row>
    <row r="74" spans="1:16" ht="35.1" customHeight="1" thickTop="1" thickBot="1" x14ac:dyDescent="0.6">
      <c r="A74" s="269"/>
      <c r="B74" s="207"/>
      <c r="C74" s="209"/>
      <c r="D74" s="207"/>
      <c r="E74" s="209"/>
      <c r="G74" s="210"/>
      <c r="H74" s="271"/>
    </row>
    <row r="75" spans="1:16" ht="35.1" customHeight="1" thickTop="1" thickBot="1" x14ac:dyDescent="0.6">
      <c r="A75" s="267" t="s">
        <v>67</v>
      </c>
      <c r="B75" s="200">
        <v>1610</v>
      </c>
      <c r="C75" s="203">
        <v>291588</v>
      </c>
      <c r="D75" s="200">
        <v>1691</v>
      </c>
      <c r="E75" s="203">
        <v>300975</v>
      </c>
      <c r="G75" s="190">
        <f t="shared" ref="G75:G83" si="23">E75-C75</f>
        <v>9387</v>
      </c>
      <c r="H75" s="246">
        <f t="shared" ref="H75:H82" si="24">D75-B75</f>
        <v>81</v>
      </c>
    </row>
    <row r="76" spans="1:16" ht="35.1" customHeight="1" thickTop="1" thickBot="1" x14ac:dyDescent="0.6">
      <c r="A76" s="267" t="s">
        <v>68</v>
      </c>
      <c r="B76" s="200">
        <v>27</v>
      </c>
      <c r="C76" s="203">
        <v>83986</v>
      </c>
      <c r="D76" s="200">
        <v>23</v>
      </c>
      <c r="E76" s="203">
        <v>62063</v>
      </c>
      <c r="G76" s="190">
        <f t="shared" si="23"/>
        <v>-21923</v>
      </c>
      <c r="H76" s="246">
        <f t="shared" si="24"/>
        <v>-4</v>
      </c>
    </row>
    <row r="77" spans="1:16" ht="35.1" customHeight="1" thickTop="1" thickBot="1" x14ac:dyDescent="0.6">
      <c r="A77" s="267"/>
      <c r="B77" s="200"/>
      <c r="C77" s="203">
        <f>SUM(C75:C76)</f>
        <v>375574</v>
      </c>
      <c r="D77" s="200"/>
      <c r="E77" s="203">
        <f>SUM(E75:E76)</f>
        <v>363038</v>
      </c>
      <c r="G77" s="301">
        <f t="shared" si="23"/>
        <v>-12536</v>
      </c>
      <c r="H77" s="246">
        <f t="shared" si="24"/>
        <v>0</v>
      </c>
    </row>
    <row r="78" spans="1:16" ht="35.1" customHeight="1" thickTop="1" thickBot="1" x14ac:dyDescent="0.6">
      <c r="A78" s="267" t="s">
        <v>69</v>
      </c>
      <c r="B78" s="200">
        <v>1204</v>
      </c>
      <c r="C78" s="203">
        <v>204889</v>
      </c>
      <c r="D78" s="200">
        <v>1303</v>
      </c>
      <c r="E78" s="203">
        <v>225390</v>
      </c>
      <c r="G78" s="190">
        <f t="shared" si="23"/>
        <v>20501</v>
      </c>
      <c r="H78" s="246">
        <f t="shared" si="24"/>
        <v>99</v>
      </c>
    </row>
    <row r="79" spans="1:16" ht="35.1" customHeight="1" thickTop="1" thickBot="1" x14ac:dyDescent="0.6">
      <c r="A79" s="267" t="s">
        <v>70</v>
      </c>
      <c r="B79" s="200">
        <v>14</v>
      </c>
      <c r="C79" s="203">
        <v>29531</v>
      </c>
      <c r="D79" s="200">
        <v>13</v>
      </c>
      <c r="E79" s="203">
        <v>35268</v>
      </c>
      <c r="G79" s="190">
        <f t="shared" si="23"/>
        <v>5737</v>
      </c>
      <c r="H79" s="246">
        <f t="shared" si="24"/>
        <v>-1</v>
      </c>
    </row>
    <row r="80" spans="1:16" ht="35.1" customHeight="1" thickTop="1" thickBot="1" x14ac:dyDescent="0.6">
      <c r="A80" s="267"/>
      <c r="B80" s="200"/>
      <c r="C80" s="203">
        <f>SUM(C78:C79)</f>
        <v>234420</v>
      </c>
      <c r="D80" s="200"/>
      <c r="E80" s="203">
        <f>SUM(E78:E79)</f>
        <v>260658</v>
      </c>
      <c r="G80" s="301">
        <f t="shared" si="23"/>
        <v>26238</v>
      </c>
      <c r="H80" s="246"/>
    </row>
    <row r="81" spans="1:17" ht="35.1" customHeight="1" thickTop="1" thickBot="1" x14ac:dyDescent="0.6">
      <c r="A81" s="267" t="s">
        <v>71</v>
      </c>
      <c r="B81" s="200">
        <v>407</v>
      </c>
      <c r="C81" s="203">
        <v>74076</v>
      </c>
      <c r="D81" s="200">
        <v>429</v>
      </c>
      <c r="E81" s="203">
        <v>73744</v>
      </c>
      <c r="G81" s="190">
        <f t="shared" si="23"/>
        <v>-332</v>
      </c>
      <c r="H81" s="246">
        <f t="shared" si="24"/>
        <v>22</v>
      </c>
    </row>
    <row r="82" spans="1:17" ht="35.1" customHeight="1" thickTop="1" thickBot="1" x14ac:dyDescent="0.6">
      <c r="A82" s="267" t="s">
        <v>72</v>
      </c>
      <c r="B82" s="200">
        <v>4</v>
      </c>
      <c r="C82" s="203">
        <v>2468</v>
      </c>
      <c r="D82" s="200">
        <v>6</v>
      </c>
      <c r="E82" s="203">
        <v>5380</v>
      </c>
      <c r="G82" s="190">
        <f t="shared" si="23"/>
        <v>2912</v>
      </c>
      <c r="H82" s="246">
        <f t="shared" si="24"/>
        <v>2</v>
      </c>
    </row>
    <row r="83" spans="1:17" ht="35.1" customHeight="1" thickTop="1" thickBot="1" x14ac:dyDescent="0.6">
      <c r="A83" s="268"/>
      <c r="B83" s="205"/>
      <c r="C83" s="206">
        <f>SUM(C81:C82)</f>
        <v>76544</v>
      </c>
      <c r="D83" s="205"/>
      <c r="E83" s="206">
        <f>SUM(E81:E82)</f>
        <v>79124</v>
      </c>
      <c r="G83" s="300">
        <f t="shared" si="23"/>
        <v>2580</v>
      </c>
      <c r="H83" s="264"/>
    </row>
    <row r="84" spans="1:17" ht="35.1" customHeight="1" thickTop="1" thickBot="1" x14ac:dyDescent="0.6">
      <c r="A84" s="272"/>
      <c r="B84" s="211"/>
      <c r="C84" s="165"/>
      <c r="D84" s="211"/>
      <c r="E84" s="165"/>
      <c r="G84" s="167"/>
      <c r="H84" s="251"/>
    </row>
    <row r="85" spans="1:17" ht="35.1" customHeight="1" thickTop="1" thickBot="1" x14ac:dyDescent="0.5">
      <c r="A85" s="344" t="s">
        <v>85</v>
      </c>
      <c r="B85" s="345"/>
      <c r="C85" s="345"/>
      <c r="D85" s="345"/>
      <c r="E85" s="345"/>
      <c r="F85" s="345"/>
      <c r="G85" s="345"/>
      <c r="H85" s="346"/>
      <c r="I85" s="65"/>
      <c r="J85" s="65"/>
      <c r="K85" s="65"/>
      <c r="L85" s="65"/>
    </row>
    <row r="86" spans="1:17" ht="35.1" customHeight="1" thickTop="1" thickBot="1" x14ac:dyDescent="0.6">
      <c r="A86" s="273"/>
      <c r="B86" s="212"/>
      <c r="C86" s="213"/>
      <c r="D86" s="212"/>
      <c r="E86" s="213"/>
      <c r="G86" s="214"/>
      <c r="H86" s="274"/>
    </row>
    <row r="87" spans="1:17" ht="35.1" customHeight="1" thickTop="1" thickBot="1" x14ac:dyDescent="0.6">
      <c r="A87" s="273" t="s">
        <v>63</v>
      </c>
      <c r="B87" s="212">
        <v>532</v>
      </c>
      <c r="C87" s="213">
        <v>97347</v>
      </c>
      <c r="D87" s="212">
        <v>565</v>
      </c>
      <c r="E87" s="213">
        <v>103108</v>
      </c>
      <c r="G87" s="163">
        <f t="shared" ref="G87:G92" si="25">E87-C87</f>
        <v>5761</v>
      </c>
      <c r="H87" s="238">
        <f t="shared" ref="H87:H91" si="26">D87-B87</f>
        <v>33</v>
      </c>
    </row>
    <row r="88" spans="1:17" ht="35.1" customHeight="1" thickTop="1" thickBot="1" x14ac:dyDescent="0.6">
      <c r="A88" s="273" t="s">
        <v>64</v>
      </c>
      <c r="B88" s="212">
        <v>1</v>
      </c>
      <c r="C88" s="213">
        <v>700</v>
      </c>
      <c r="D88" s="212">
        <v>6</v>
      </c>
      <c r="E88" s="213">
        <v>5737</v>
      </c>
      <c r="G88" s="163">
        <f t="shared" si="25"/>
        <v>5037</v>
      </c>
      <c r="H88" s="238">
        <f t="shared" si="26"/>
        <v>5</v>
      </c>
    </row>
    <row r="89" spans="1:17" ht="35.1" customHeight="1" thickTop="1" thickBot="1" x14ac:dyDescent="0.6">
      <c r="A89" s="273"/>
      <c r="B89" s="212"/>
      <c r="C89" s="213">
        <f>SUM(C87:C88)</f>
        <v>98047</v>
      </c>
      <c r="D89" s="212"/>
      <c r="E89" s="213">
        <f>SUM(E87:E88)</f>
        <v>108845</v>
      </c>
      <c r="G89" s="298">
        <f t="shared" si="25"/>
        <v>10798</v>
      </c>
      <c r="H89" s="238"/>
    </row>
    <row r="90" spans="1:17" ht="35.1" customHeight="1" thickTop="1" thickBot="1" x14ac:dyDescent="0.6">
      <c r="A90" s="273" t="s">
        <v>65</v>
      </c>
      <c r="B90" s="212">
        <v>624</v>
      </c>
      <c r="C90" s="213">
        <v>106487</v>
      </c>
      <c r="D90" s="212">
        <v>650</v>
      </c>
      <c r="E90" s="213">
        <v>103726</v>
      </c>
      <c r="G90" s="163">
        <f t="shared" si="25"/>
        <v>-2761</v>
      </c>
      <c r="H90" s="238">
        <f t="shared" si="26"/>
        <v>26</v>
      </c>
    </row>
    <row r="91" spans="1:17" ht="35.1" customHeight="1" thickTop="1" thickBot="1" x14ac:dyDescent="0.6">
      <c r="A91" s="273" t="s">
        <v>66</v>
      </c>
      <c r="B91" s="212">
        <v>16</v>
      </c>
      <c r="C91" s="213">
        <v>29402</v>
      </c>
      <c r="D91" s="212">
        <v>25</v>
      </c>
      <c r="E91" s="213">
        <v>55395</v>
      </c>
      <c r="G91" s="163">
        <f t="shared" si="25"/>
        <v>25993</v>
      </c>
      <c r="H91" s="238">
        <f t="shared" si="26"/>
        <v>9</v>
      </c>
    </row>
    <row r="92" spans="1:17" ht="35.1" customHeight="1" thickTop="1" thickBot="1" x14ac:dyDescent="0.6">
      <c r="A92" s="275"/>
      <c r="B92" s="276"/>
      <c r="C92" s="278">
        <f>SUM(C90:C91)</f>
        <v>135889</v>
      </c>
      <c r="D92" s="276"/>
      <c r="E92" s="278">
        <f>SUM(E90:E91)</f>
        <v>159121</v>
      </c>
      <c r="F92" s="279"/>
      <c r="G92" s="297">
        <f t="shared" si="25"/>
        <v>23232</v>
      </c>
      <c r="H92" s="244"/>
    </row>
    <row r="93" spans="1:17" x14ac:dyDescent="0.55000000000000004">
      <c r="A93" s="77"/>
      <c r="B93" s="215"/>
      <c r="C93" s="217"/>
      <c r="D93" s="215"/>
      <c r="E93" s="217"/>
      <c r="F93" s="247"/>
      <c r="G93" s="218"/>
      <c r="H93" s="219"/>
      <c r="I93" s="66"/>
      <c r="J93" s="66"/>
      <c r="K93" s="66"/>
    </row>
    <row r="94" spans="1:17" x14ac:dyDescent="0.55000000000000004">
      <c r="A94" s="74"/>
      <c r="B94" s="220"/>
      <c r="C94" s="222"/>
      <c r="D94" s="220"/>
      <c r="E94" s="222"/>
      <c r="G94" s="223"/>
      <c r="H94" s="224"/>
      <c r="I94" s="66"/>
      <c r="J94" s="66"/>
      <c r="K94" s="66"/>
      <c r="L94" s="66"/>
      <c r="M94" s="66"/>
      <c r="N94" s="66"/>
      <c r="O94" s="66"/>
      <c r="P94" s="66"/>
      <c r="Q94" s="66"/>
    </row>
    <row r="95" spans="1:17" ht="25.5" customHeight="1" x14ac:dyDescent="0.55000000000000004"/>
  </sheetData>
  <mergeCells count="19">
    <mergeCell ref="B1:C1"/>
    <mergeCell ref="D1:E1"/>
    <mergeCell ref="A2:H2"/>
    <mergeCell ref="A3:A4"/>
    <mergeCell ref="B3:B4"/>
    <mergeCell ref="C3:C4"/>
    <mergeCell ref="D3:D4"/>
    <mergeCell ref="E3:E4"/>
    <mergeCell ref="G3:G4"/>
    <mergeCell ref="H3:H4"/>
    <mergeCell ref="A85:H85"/>
    <mergeCell ref="A38:H38"/>
    <mergeCell ref="A53:A54"/>
    <mergeCell ref="B53:B54"/>
    <mergeCell ref="C53:C54"/>
    <mergeCell ref="D53:D54"/>
    <mergeCell ref="E53:E54"/>
    <mergeCell ref="G53:G54"/>
    <mergeCell ref="H53:H54"/>
  </mergeCells>
  <phoneticPr fontId="2" type="noConversion"/>
  <pageMargins left="0.51181102362204722" right="0.23622047244094488" top="0.19685039370078741" bottom="0.39370078740157483" header="0.31496062992125984" footer="0.15748031496062992"/>
  <pageSetup paperSize="9" scale="3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D7F36-1FB8-4325-8F1D-1E73C1188C0E}">
  <sheetPr>
    <pageSetUpPr fitToPage="1"/>
  </sheetPr>
  <dimension ref="A1:Q95"/>
  <sheetViews>
    <sheetView zoomScale="95" zoomScaleNormal="95" workbookViewId="0">
      <pane ySplit="1" topLeftCell="A83" activePane="bottomLeft" state="frozen"/>
      <selection pane="bottomLeft" sqref="A1:H92"/>
    </sheetView>
  </sheetViews>
  <sheetFormatPr defaultRowHeight="38.25" x14ac:dyDescent="0.55000000000000004"/>
  <cols>
    <col min="1" max="1" width="39" style="69" bestFit="1" customWidth="1"/>
    <col min="2" max="2" width="28.1640625" style="225" bestFit="1" customWidth="1"/>
    <col min="3" max="3" width="40.83203125" style="225" bestFit="1" customWidth="1"/>
    <col min="4" max="4" width="28.1640625" style="225" bestFit="1" customWidth="1"/>
    <col min="5" max="5" width="40.83203125" style="225" bestFit="1" customWidth="1"/>
    <col min="6" max="6" width="5.83203125" style="166" customWidth="1"/>
    <col min="7" max="7" width="35.5" style="226" bestFit="1" customWidth="1"/>
    <col min="8" max="8" width="35.5" style="226" customWidth="1"/>
    <col min="9" max="10" width="9.33203125" style="68"/>
    <col min="11" max="11" width="11.1640625" style="68" bestFit="1" customWidth="1"/>
    <col min="12" max="12" width="16" style="68" bestFit="1" customWidth="1"/>
    <col min="13" max="13" width="13.1640625" style="68" bestFit="1" customWidth="1"/>
    <col min="14" max="14" width="19" style="68" bestFit="1" customWidth="1"/>
    <col min="15" max="16384" width="9.33203125" style="68"/>
  </cols>
  <sheetData>
    <row r="1" spans="1:8" s="306" customFormat="1" ht="98.25" customHeight="1" thickBot="1" x14ac:dyDescent="0.8">
      <c r="A1" s="302"/>
      <c r="B1" s="360" t="s">
        <v>125</v>
      </c>
      <c r="C1" s="361"/>
      <c r="D1" s="360" t="s">
        <v>126</v>
      </c>
      <c r="E1" s="361"/>
      <c r="F1" s="303"/>
      <c r="G1" s="304"/>
      <c r="H1" s="305"/>
    </row>
    <row r="2" spans="1:8" ht="33.75" thickTop="1" thickBot="1" x14ac:dyDescent="0.5">
      <c r="A2" s="362" t="s">
        <v>87</v>
      </c>
      <c r="B2" s="363"/>
      <c r="C2" s="363"/>
      <c r="D2" s="363"/>
      <c r="E2" s="363"/>
      <c r="F2" s="363"/>
      <c r="G2" s="363"/>
      <c r="H2" s="364"/>
    </row>
    <row r="3" spans="1:8" ht="47.25" customHeight="1" thickTop="1" x14ac:dyDescent="0.25">
      <c r="A3" s="365" t="s">
        <v>96</v>
      </c>
      <c r="B3" s="367" t="s">
        <v>2</v>
      </c>
      <c r="C3" s="369" t="s">
        <v>3</v>
      </c>
      <c r="D3" s="367" t="s">
        <v>2</v>
      </c>
      <c r="E3" s="369" t="s">
        <v>3</v>
      </c>
      <c r="F3" s="280"/>
      <c r="G3" s="371" t="s">
        <v>73</v>
      </c>
      <c r="H3" s="373" t="s">
        <v>74</v>
      </c>
    </row>
    <row r="4" spans="1:8" ht="35.1" customHeight="1" thickBot="1" x14ac:dyDescent="0.3">
      <c r="A4" s="366"/>
      <c r="B4" s="368"/>
      <c r="C4" s="370"/>
      <c r="D4" s="368"/>
      <c r="E4" s="370"/>
      <c r="F4" s="281"/>
      <c r="G4" s="372"/>
      <c r="H4" s="374"/>
    </row>
    <row r="5" spans="1:8" ht="35.1" customHeight="1" thickBot="1" x14ac:dyDescent="0.6">
      <c r="A5" s="252" t="s">
        <v>31</v>
      </c>
      <c r="B5" s="232">
        <v>1915</v>
      </c>
      <c r="C5" s="234">
        <v>364816</v>
      </c>
      <c r="D5" s="232">
        <v>1789</v>
      </c>
      <c r="E5" s="234">
        <v>347992</v>
      </c>
      <c r="F5" s="235"/>
      <c r="G5" s="236">
        <f t="shared" ref="G5:G13" si="0">E5-C5</f>
        <v>-16824</v>
      </c>
      <c r="H5" s="237">
        <f t="shared" ref="H5:H12" si="1">D5-B5</f>
        <v>-126</v>
      </c>
    </row>
    <row r="6" spans="1:8" ht="35.1" customHeight="1" thickTop="1" thickBot="1" x14ac:dyDescent="0.6">
      <c r="A6" s="253" t="s">
        <v>32</v>
      </c>
      <c r="B6" s="172">
        <v>143</v>
      </c>
      <c r="C6" s="170">
        <v>50927</v>
      </c>
      <c r="D6" s="172">
        <v>157</v>
      </c>
      <c r="E6" s="170">
        <v>64291</v>
      </c>
      <c r="F6" s="171"/>
      <c r="G6" s="163">
        <f t="shared" si="0"/>
        <v>13364</v>
      </c>
      <c r="H6" s="238">
        <f t="shared" si="1"/>
        <v>14</v>
      </c>
    </row>
    <row r="7" spans="1:8" ht="35.1" customHeight="1" thickTop="1" thickBot="1" x14ac:dyDescent="0.6">
      <c r="A7" s="254"/>
      <c r="B7" s="239"/>
      <c r="C7" s="241">
        <f>SUM(C5:C6)</f>
        <v>415743</v>
      </c>
      <c r="D7" s="239"/>
      <c r="E7" s="241">
        <f>SUM(E5:E6)</f>
        <v>412283</v>
      </c>
      <c r="F7" s="242"/>
      <c r="G7" s="307">
        <f t="shared" si="0"/>
        <v>-3460</v>
      </c>
      <c r="H7" s="244"/>
    </row>
    <row r="8" spans="1:8" ht="35.1" customHeight="1" thickBot="1" x14ac:dyDescent="0.6">
      <c r="A8" s="255" t="s">
        <v>39</v>
      </c>
      <c r="B8" s="227">
        <v>1469</v>
      </c>
      <c r="C8" s="229">
        <v>257745</v>
      </c>
      <c r="D8" s="227">
        <v>1435</v>
      </c>
      <c r="E8" s="229">
        <v>262337</v>
      </c>
      <c r="F8" s="230"/>
      <c r="G8" s="231">
        <f t="shared" si="0"/>
        <v>4592</v>
      </c>
      <c r="H8" s="256">
        <f t="shared" si="1"/>
        <v>-34</v>
      </c>
    </row>
    <row r="9" spans="1:8" ht="35.1" customHeight="1" thickTop="1" thickBot="1" x14ac:dyDescent="0.6">
      <c r="A9" s="253" t="s">
        <v>40</v>
      </c>
      <c r="B9" s="172">
        <v>65</v>
      </c>
      <c r="C9" s="170">
        <v>27184</v>
      </c>
      <c r="D9" s="172">
        <v>68</v>
      </c>
      <c r="E9" s="170">
        <v>25896</v>
      </c>
      <c r="F9" s="171"/>
      <c r="G9" s="163">
        <f t="shared" si="0"/>
        <v>-1288</v>
      </c>
      <c r="H9" s="238">
        <f t="shared" si="1"/>
        <v>3</v>
      </c>
    </row>
    <row r="10" spans="1:8" ht="35.1" customHeight="1" thickTop="1" thickBot="1" x14ac:dyDescent="0.6">
      <c r="A10" s="253"/>
      <c r="B10" s="172"/>
      <c r="C10" s="170">
        <f>SUM(C8:C9)</f>
        <v>284929</v>
      </c>
      <c r="D10" s="172"/>
      <c r="E10" s="170">
        <f>SUM(E8:E9)</f>
        <v>288233</v>
      </c>
      <c r="F10" s="171"/>
      <c r="G10" s="298">
        <f t="shared" si="0"/>
        <v>3304</v>
      </c>
      <c r="H10" s="238"/>
    </row>
    <row r="11" spans="1:8" ht="35.1" customHeight="1" thickTop="1" thickBot="1" x14ac:dyDescent="0.6">
      <c r="A11" s="253" t="s">
        <v>33</v>
      </c>
      <c r="B11" s="172">
        <v>1188</v>
      </c>
      <c r="C11" s="170">
        <v>205912</v>
      </c>
      <c r="D11" s="172">
        <v>1190</v>
      </c>
      <c r="E11" s="170">
        <v>212651</v>
      </c>
      <c r="F11" s="171"/>
      <c r="G11" s="163">
        <f t="shared" si="0"/>
        <v>6739</v>
      </c>
      <c r="H11" s="238">
        <f t="shared" si="1"/>
        <v>2</v>
      </c>
    </row>
    <row r="12" spans="1:8" ht="35.1" customHeight="1" thickTop="1" thickBot="1" x14ac:dyDescent="0.6">
      <c r="A12" s="253" t="s">
        <v>34</v>
      </c>
      <c r="B12" s="172">
        <v>49</v>
      </c>
      <c r="C12" s="170">
        <v>14494</v>
      </c>
      <c r="D12" s="172">
        <v>74</v>
      </c>
      <c r="E12" s="170">
        <v>29735</v>
      </c>
      <c r="F12" s="171"/>
      <c r="G12" s="163">
        <f t="shared" si="0"/>
        <v>15241</v>
      </c>
      <c r="H12" s="238">
        <f t="shared" si="1"/>
        <v>25</v>
      </c>
    </row>
    <row r="13" spans="1:8" ht="35.1" customHeight="1" thickTop="1" thickBot="1" x14ac:dyDescent="0.6">
      <c r="A13" s="257"/>
      <c r="B13" s="173"/>
      <c r="C13" s="175">
        <f>SUM(C11:C12)</f>
        <v>220406</v>
      </c>
      <c r="D13" s="173"/>
      <c r="E13" s="175">
        <f>SUM(E11:E12)</f>
        <v>242386</v>
      </c>
      <c r="F13" s="171"/>
      <c r="G13" s="299">
        <f t="shared" si="0"/>
        <v>21980</v>
      </c>
      <c r="H13" s="258"/>
    </row>
    <row r="14" spans="1:8" ht="35.1" customHeight="1" thickTop="1" thickBot="1" x14ac:dyDescent="0.6">
      <c r="A14" s="250"/>
      <c r="B14" s="177"/>
      <c r="C14" s="179"/>
      <c r="D14" s="177"/>
      <c r="E14" s="179"/>
      <c r="F14" s="171"/>
      <c r="G14" s="180"/>
      <c r="H14" s="259"/>
    </row>
    <row r="15" spans="1:8" ht="35.1" customHeight="1" thickTop="1" thickBot="1" x14ac:dyDescent="0.6">
      <c r="A15" s="253" t="s">
        <v>41</v>
      </c>
      <c r="B15" s="172">
        <v>1561</v>
      </c>
      <c r="C15" s="170">
        <v>278086</v>
      </c>
      <c r="D15" s="172">
        <v>1589</v>
      </c>
      <c r="E15" s="170">
        <v>277525</v>
      </c>
      <c r="F15" s="171"/>
      <c r="G15" s="163">
        <f t="shared" ref="G15:G29" si="2">E15-C15</f>
        <v>-561</v>
      </c>
      <c r="H15" s="238">
        <f t="shared" ref="H15:H28" si="3">D15-B15</f>
        <v>28</v>
      </c>
    </row>
    <row r="16" spans="1:8" ht="35.1" customHeight="1" thickTop="1" thickBot="1" x14ac:dyDescent="0.6">
      <c r="A16" s="253" t="s">
        <v>42</v>
      </c>
      <c r="B16" s="172">
        <v>54</v>
      </c>
      <c r="C16" s="170">
        <v>30095</v>
      </c>
      <c r="D16" s="172">
        <v>52</v>
      </c>
      <c r="E16" s="170">
        <v>30328</v>
      </c>
      <c r="F16" s="171"/>
      <c r="G16" s="163">
        <f t="shared" si="2"/>
        <v>233</v>
      </c>
      <c r="H16" s="238">
        <f t="shared" si="3"/>
        <v>-2</v>
      </c>
    </row>
    <row r="17" spans="1:11" ht="35.1" customHeight="1" thickTop="1" thickBot="1" x14ac:dyDescent="0.6">
      <c r="A17" s="253"/>
      <c r="B17" s="172"/>
      <c r="C17" s="170">
        <f>SUM(C15:C16)</f>
        <v>308181</v>
      </c>
      <c r="D17" s="172"/>
      <c r="E17" s="170">
        <f>SUM(E15:E16)</f>
        <v>307853</v>
      </c>
      <c r="F17" s="171"/>
      <c r="G17" s="294">
        <f t="shared" si="2"/>
        <v>-328</v>
      </c>
      <c r="H17" s="238"/>
    </row>
    <row r="18" spans="1:11" ht="35.1" customHeight="1" thickTop="1" thickBot="1" x14ac:dyDescent="0.6">
      <c r="A18" s="253" t="s">
        <v>37</v>
      </c>
      <c r="B18" s="172">
        <v>1536</v>
      </c>
      <c r="C18" s="170">
        <v>272064</v>
      </c>
      <c r="D18" s="172">
        <v>1589</v>
      </c>
      <c r="E18" s="170">
        <v>278275</v>
      </c>
      <c r="F18" s="171"/>
      <c r="G18" s="163">
        <f t="shared" si="2"/>
        <v>6211</v>
      </c>
      <c r="H18" s="238">
        <f t="shared" si="3"/>
        <v>53</v>
      </c>
    </row>
    <row r="19" spans="1:11" ht="35.1" customHeight="1" thickTop="1" thickBot="1" x14ac:dyDescent="0.6">
      <c r="A19" s="253" t="s">
        <v>38</v>
      </c>
      <c r="B19" s="172">
        <v>46</v>
      </c>
      <c r="C19" s="170">
        <v>45853</v>
      </c>
      <c r="D19" s="172">
        <v>51</v>
      </c>
      <c r="E19" s="170">
        <v>48489</v>
      </c>
      <c r="F19" s="171"/>
      <c r="G19" s="163">
        <f t="shared" si="2"/>
        <v>2636</v>
      </c>
      <c r="H19" s="238">
        <f t="shared" si="3"/>
        <v>5</v>
      </c>
    </row>
    <row r="20" spans="1:11" ht="35.1" customHeight="1" thickTop="1" thickBot="1" x14ac:dyDescent="0.6">
      <c r="A20" s="253"/>
      <c r="B20" s="172"/>
      <c r="C20" s="170">
        <f>SUM(C18:C19)</f>
        <v>317917</v>
      </c>
      <c r="D20" s="172"/>
      <c r="E20" s="170">
        <f t="shared" ref="E20" si="4">SUM(E18:E19)</f>
        <v>326764</v>
      </c>
      <c r="F20" s="171"/>
      <c r="G20" s="298">
        <f t="shared" si="2"/>
        <v>8847</v>
      </c>
      <c r="H20" s="238"/>
    </row>
    <row r="21" spans="1:11" ht="35.1" customHeight="1" thickTop="1" thickBot="1" x14ac:dyDescent="0.6">
      <c r="A21" s="253" t="s">
        <v>35</v>
      </c>
      <c r="B21" s="172">
        <v>1448</v>
      </c>
      <c r="C21" s="170">
        <v>259896</v>
      </c>
      <c r="D21" s="172">
        <v>1453</v>
      </c>
      <c r="E21" s="170">
        <v>248736</v>
      </c>
      <c r="F21" s="171"/>
      <c r="G21" s="163">
        <f t="shared" si="2"/>
        <v>-11160</v>
      </c>
      <c r="H21" s="238">
        <f t="shared" si="3"/>
        <v>5</v>
      </c>
    </row>
    <row r="22" spans="1:11" ht="35.1" customHeight="1" thickTop="1" thickBot="1" x14ac:dyDescent="0.6">
      <c r="A22" s="253" t="s">
        <v>36</v>
      </c>
      <c r="B22" s="172">
        <v>52</v>
      </c>
      <c r="C22" s="170">
        <v>41508</v>
      </c>
      <c r="D22" s="172">
        <v>56</v>
      </c>
      <c r="E22" s="170">
        <v>26783</v>
      </c>
      <c r="F22" s="171"/>
      <c r="G22" s="163">
        <f t="shared" si="2"/>
        <v>-14725</v>
      </c>
      <c r="H22" s="238">
        <f t="shared" si="3"/>
        <v>4</v>
      </c>
    </row>
    <row r="23" spans="1:11" ht="35.1" customHeight="1" thickTop="1" thickBot="1" x14ac:dyDescent="0.6">
      <c r="A23" s="253"/>
      <c r="B23" s="172"/>
      <c r="C23" s="170">
        <f>SUM(C21:C22)</f>
        <v>301404</v>
      </c>
      <c r="D23" s="172"/>
      <c r="E23" s="170">
        <f t="shared" ref="E23" si="5">SUM(E21:E22)</f>
        <v>275519</v>
      </c>
      <c r="F23" s="171"/>
      <c r="G23" s="294">
        <f t="shared" si="2"/>
        <v>-25885</v>
      </c>
      <c r="H23" s="238"/>
    </row>
    <row r="24" spans="1:11" ht="35.1" customHeight="1" thickTop="1" thickBot="1" x14ac:dyDescent="0.6">
      <c r="A24" s="253" t="s">
        <v>119</v>
      </c>
      <c r="B24" s="172">
        <v>772</v>
      </c>
      <c r="C24" s="170">
        <v>154224</v>
      </c>
      <c r="D24" s="172">
        <v>799</v>
      </c>
      <c r="E24" s="170">
        <v>152870</v>
      </c>
      <c r="F24" s="171"/>
      <c r="G24" s="163">
        <f t="shared" ref="G24:G26" si="6">E24-C24</f>
        <v>-1354</v>
      </c>
      <c r="H24" s="238">
        <f t="shared" ref="H24:H25" si="7">D24-B24</f>
        <v>27</v>
      </c>
    </row>
    <row r="25" spans="1:11" ht="35.1" customHeight="1" thickTop="1" thickBot="1" x14ac:dyDescent="0.6">
      <c r="A25" s="253" t="s">
        <v>118</v>
      </c>
      <c r="B25" s="172">
        <v>35</v>
      </c>
      <c r="C25" s="170">
        <v>23871</v>
      </c>
      <c r="D25" s="172">
        <v>23</v>
      </c>
      <c r="E25" s="170">
        <v>16300</v>
      </c>
      <c r="F25" s="171"/>
      <c r="G25" s="163">
        <f t="shared" si="6"/>
        <v>-7571</v>
      </c>
      <c r="H25" s="238">
        <f t="shared" si="7"/>
        <v>-12</v>
      </c>
    </row>
    <row r="26" spans="1:11" ht="35.1" customHeight="1" thickTop="1" thickBot="1" x14ac:dyDescent="0.6">
      <c r="A26" s="253"/>
      <c r="B26" s="172"/>
      <c r="C26" s="170">
        <f>SUM(C24:C25)</f>
        <v>178095</v>
      </c>
      <c r="D26" s="172"/>
      <c r="E26" s="170">
        <f t="shared" ref="E26" si="8">SUM(E24:E25)</f>
        <v>169170</v>
      </c>
      <c r="F26" s="171"/>
      <c r="G26" s="294">
        <f t="shared" si="6"/>
        <v>-8925</v>
      </c>
      <c r="H26" s="238"/>
    </row>
    <row r="27" spans="1:11" ht="35.1" customHeight="1" thickTop="1" thickBot="1" x14ac:dyDescent="0.6">
      <c r="A27" s="253" t="s">
        <v>45</v>
      </c>
      <c r="B27" s="172">
        <v>1067</v>
      </c>
      <c r="C27" s="170">
        <v>197743</v>
      </c>
      <c r="D27" s="172">
        <v>1010</v>
      </c>
      <c r="E27" s="170">
        <v>184307</v>
      </c>
      <c r="F27" s="171"/>
      <c r="G27" s="163">
        <f t="shared" si="2"/>
        <v>-13436</v>
      </c>
      <c r="H27" s="238">
        <f t="shared" si="3"/>
        <v>-57</v>
      </c>
    </row>
    <row r="28" spans="1:11" ht="35.1" customHeight="1" thickTop="1" thickBot="1" x14ac:dyDescent="0.6">
      <c r="A28" s="253" t="s">
        <v>46</v>
      </c>
      <c r="B28" s="172">
        <v>57</v>
      </c>
      <c r="C28" s="170">
        <v>37110</v>
      </c>
      <c r="D28" s="172">
        <v>46</v>
      </c>
      <c r="E28" s="170">
        <v>34208</v>
      </c>
      <c r="F28" s="171"/>
      <c r="G28" s="163">
        <f t="shared" si="2"/>
        <v>-2902</v>
      </c>
      <c r="H28" s="238">
        <f t="shared" si="3"/>
        <v>-11</v>
      </c>
    </row>
    <row r="29" spans="1:11" ht="35.1" customHeight="1" thickTop="1" thickBot="1" x14ac:dyDescent="0.6">
      <c r="A29" s="257"/>
      <c r="B29" s="172"/>
      <c r="C29" s="170">
        <f>SUM(C27:C28)</f>
        <v>234853</v>
      </c>
      <c r="D29" s="172"/>
      <c r="E29" s="170">
        <f t="shared" ref="E29" si="9">SUM(E27:E28)</f>
        <v>218515</v>
      </c>
      <c r="F29" s="171"/>
      <c r="G29" s="308">
        <f t="shared" si="2"/>
        <v>-16338</v>
      </c>
      <c r="H29" s="258"/>
    </row>
    <row r="30" spans="1:11" ht="35.1" customHeight="1" thickTop="1" thickBot="1" x14ac:dyDescent="0.6">
      <c r="A30" s="260"/>
      <c r="B30" s="183"/>
      <c r="C30" s="185"/>
      <c r="D30" s="183"/>
      <c r="E30" s="185"/>
      <c r="F30" s="171"/>
      <c r="G30" s="186"/>
      <c r="H30" s="261"/>
      <c r="I30" s="65"/>
      <c r="J30" s="65"/>
      <c r="K30" s="65"/>
    </row>
    <row r="31" spans="1:11" ht="35.1" customHeight="1" thickTop="1" thickBot="1" x14ac:dyDescent="0.6">
      <c r="A31" s="262" t="s">
        <v>43</v>
      </c>
      <c r="B31" s="187">
        <v>954</v>
      </c>
      <c r="C31" s="189">
        <v>237198</v>
      </c>
      <c r="D31" s="187">
        <v>1010</v>
      </c>
      <c r="E31" s="189">
        <v>234335</v>
      </c>
      <c r="F31" s="171"/>
      <c r="G31" s="190">
        <f>E31-C31</f>
        <v>-2863</v>
      </c>
      <c r="H31" s="246">
        <f>D31-B31</f>
        <v>56</v>
      </c>
    </row>
    <row r="32" spans="1:11" ht="35.1" customHeight="1" thickTop="1" thickBot="1" x14ac:dyDescent="0.6">
      <c r="A32" s="262" t="s">
        <v>44</v>
      </c>
      <c r="B32" s="187">
        <v>57</v>
      </c>
      <c r="C32" s="189">
        <v>38561</v>
      </c>
      <c r="D32" s="187">
        <v>52</v>
      </c>
      <c r="E32" s="189">
        <v>38545</v>
      </c>
      <c r="F32" s="171"/>
      <c r="G32" s="190">
        <f>E32-C32</f>
        <v>-16</v>
      </c>
      <c r="H32" s="246">
        <f>D32-B32</f>
        <v>-5</v>
      </c>
    </row>
    <row r="33" spans="1:12" ht="35.1" customHeight="1" thickTop="1" thickBot="1" x14ac:dyDescent="0.6">
      <c r="A33" s="263"/>
      <c r="B33" s="191"/>
      <c r="C33" s="193">
        <f>SUM(C31:C32)</f>
        <v>275759</v>
      </c>
      <c r="D33" s="191"/>
      <c r="E33" s="193">
        <f>SUM(E31:E32)</f>
        <v>272880</v>
      </c>
      <c r="F33" s="171"/>
      <c r="G33" s="296">
        <f>E33-C33</f>
        <v>-2879</v>
      </c>
      <c r="H33" s="264"/>
    </row>
    <row r="34" spans="1:12" ht="35.1" customHeight="1" thickTop="1" thickBot="1" x14ac:dyDescent="0.6">
      <c r="A34" s="260"/>
      <c r="B34" s="183"/>
      <c r="C34" s="185"/>
      <c r="D34" s="183"/>
      <c r="E34" s="185"/>
      <c r="F34" s="171"/>
      <c r="G34" s="186"/>
      <c r="H34" s="261"/>
      <c r="I34" s="65"/>
      <c r="J34" s="65"/>
      <c r="K34" s="65"/>
      <c r="L34" s="65"/>
    </row>
    <row r="35" spans="1:12" ht="35.1" customHeight="1" thickTop="1" thickBot="1" x14ac:dyDescent="0.6">
      <c r="A35" s="262" t="s">
        <v>49</v>
      </c>
      <c r="B35" s="187">
        <v>1627</v>
      </c>
      <c r="C35" s="189">
        <v>339730</v>
      </c>
      <c r="D35" s="187">
        <v>1579</v>
      </c>
      <c r="E35" s="189">
        <v>325370</v>
      </c>
      <c r="F35" s="171"/>
      <c r="G35" s="190">
        <f>E35-C35</f>
        <v>-14360</v>
      </c>
      <c r="H35" s="246">
        <f>D35-B35</f>
        <v>-48</v>
      </c>
    </row>
    <row r="36" spans="1:12" ht="35.1" customHeight="1" thickTop="1" thickBot="1" x14ac:dyDescent="0.6">
      <c r="A36" s="262" t="s">
        <v>50</v>
      </c>
      <c r="B36" s="187">
        <v>11</v>
      </c>
      <c r="C36" s="189">
        <v>23862</v>
      </c>
      <c r="D36" s="187">
        <v>8</v>
      </c>
      <c r="E36" s="189">
        <v>27839</v>
      </c>
      <c r="F36" s="171"/>
      <c r="G36" s="190">
        <f>E36-C36</f>
        <v>3977</v>
      </c>
      <c r="H36" s="246">
        <f>D36-B36</f>
        <v>-3</v>
      </c>
    </row>
    <row r="37" spans="1:12" ht="35.1" customHeight="1" thickTop="1" thickBot="1" x14ac:dyDescent="0.6">
      <c r="A37" s="263"/>
      <c r="B37" s="191"/>
      <c r="C37" s="193">
        <f>SUM(C35:C36)</f>
        <v>363592</v>
      </c>
      <c r="D37" s="191"/>
      <c r="E37" s="193">
        <f>SUM(E35:E36)</f>
        <v>353209</v>
      </c>
      <c r="F37" s="171"/>
      <c r="G37" s="296">
        <f>E37-C37</f>
        <v>-10383</v>
      </c>
      <c r="H37" s="264"/>
    </row>
    <row r="38" spans="1:12" ht="35.1" customHeight="1" thickTop="1" thickBot="1" x14ac:dyDescent="0.5">
      <c r="A38" s="347" t="s">
        <v>88</v>
      </c>
      <c r="B38" s="348"/>
      <c r="C38" s="348"/>
      <c r="D38" s="348"/>
      <c r="E38" s="348"/>
      <c r="F38" s="348"/>
      <c r="G38" s="348"/>
      <c r="H38" s="349"/>
      <c r="I38" s="65"/>
      <c r="J38" s="65"/>
      <c r="K38" s="65"/>
      <c r="L38" s="65"/>
    </row>
    <row r="39" spans="1:12" ht="35.1" customHeight="1" thickTop="1" thickBot="1" x14ac:dyDescent="0.6">
      <c r="A39" s="260"/>
      <c r="B39" s="183"/>
      <c r="C39" s="185"/>
      <c r="D39" s="183"/>
      <c r="E39" s="185"/>
      <c r="F39" s="171"/>
      <c r="G39" s="186"/>
      <c r="H39" s="261"/>
      <c r="I39" s="65"/>
      <c r="J39" s="65"/>
      <c r="K39" s="65"/>
      <c r="L39" s="65"/>
    </row>
    <row r="40" spans="1:12" ht="35.1" customHeight="1" thickTop="1" thickBot="1" x14ac:dyDescent="0.6">
      <c r="A40" s="262" t="s">
        <v>30</v>
      </c>
      <c r="B40" s="187">
        <v>1685</v>
      </c>
      <c r="C40" s="189">
        <v>311869</v>
      </c>
      <c r="D40" s="187">
        <v>1762</v>
      </c>
      <c r="E40" s="189">
        <v>318516</v>
      </c>
      <c r="F40" s="171"/>
      <c r="G40" s="190">
        <f>E40-C40</f>
        <v>6647</v>
      </c>
      <c r="H40" s="246">
        <f>D40-B40</f>
        <v>77</v>
      </c>
    </row>
    <row r="41" spans="1:12" ht="35.1" customHeight="1" thickTop="1" thickBot="1" x14ac:dyDescent="0.6">
      <c r="A41" s="262" t="s">
        <v>28</v>
      </c>
      <c r="B41" s="187">
        <v>43</v>
      </c>
      <c r="C41" s="189">
        <v>30344</v>
      </c>
      <c r="D41" s="187">
        <v>46</v>
      </c>
      <c r="E41" s="189">
        <v>34400</v>
      </c>
      <c r="F41" s="171"/>
      <c r="G41" s="190">
        <f>E41-C41</f>
        <v>4056</v>
      </c>
      <c r="H41" s="246">
        <f>D41-B41</f>
        <v>3</v>
      </c>
    </row>
    <row r="42" spans="1:12" ht="35.1" customHeight="1" thickTop="1" thickBot="1" x14ac:dyDescent="0.6">
      <c r="A42" s="263"/>
      <c r="B42" s="191"/>
      <c r="C42" s="193">
        <f>SUM(C40:C41)</f>
        <v>342213</v>
      </c>
      <c r="D42" s="191"/>
      <c r="E42" s="193">
        <f>SUM(E40:E41)</f>
        <v>352916</v>
      </c>
      <c r="F42" s="171"/>
      <c r="G42" s="323">
        <f>E42-C42</f>
        <v>10703</v>
      </c>
      <c r="H42" s="264"/>
    </row>
    <row r="43" spans="1:12" ht="35.1" customHeight="1" thickTop="1" thickBot="1" x14ac:dyDescent="0.6">
      <c r="A43" s="260"/>
      <c r="B43" s="183"/>
      <c r="C43" s="185"/>
      <c r="D43" s="183"/>
      <c r="E43" s="185"/>
      <c r="F43" s="171"/>
      <c r="G43" s="186"/>
      <c r="H43" s="261"/>
      <c r="I43" s="65"/>
      <c r="J43" s="65"/>
      <c r="K43" s="65"/>
      <c r="L43" s="65"/>
    </row>
    <row r="44" spans="1:12" ht="35.1" customHeight="1" thickTop="1" thickBot="1" x14ac:dyDescent="0.6">
      <c r="A44" s="262" t="s">
        <v>47</v>
      </c>
      <c r="B44" s="187">
        <v>1001</v>
      </c>
      <c r="C44" s="189">
        <v>205194</v>
      </c>
      <c r="D44" s="187">
        <v>1030</v>
      </c>
      <c r="E44" s="189">
        <v>206955</v>
      </c>
      <c r="F44" s="171"/>
      <c r="G44" s="190">
        <f>E44-C44</f>
        <v>1761</v>
      </c>
      <c r="H44" s="246">
        <f>D44-B44</f>
        <v>29</v>
      </c>
    </row>
    <row r="45" spans="1:12" ht="35.1" customHeight="1" thickTop="1" thickBot="1" x14ac:dyDescent="0.6">
      <c r="A45" s="262" t="s">
        <v>48</v>
      </c>
      <c r="B45" s="187">
        <v>8</v>
      </c>
      <c r="C45" s="189">
        <v>24304</v>
      </c>
      <c r="D45" s="187">
        <v>10</v>
      </c>
      <c r="E45" s="189">
        <v>31834</v>
      </c>
      <c r="F45" s="171"/>
      <c r="G45" s="190">
        <f>E45-C45</f>
        <v>7530</v>
      </c>
      <c r="H45" s="246">
        <f>D45-B45</f>
        <v>2</v>
      </c>
    </row>
    <row r="46" spans="1:12" ht="35.1" customHeight="1" thickTop="1" thickBot="1" x14ac:dyDescent="0.6">
      <c r="A46" s="263"/>
      <c r="B46" s="191"/>
      <c r="C46" s="193">
        <f>SUM(C44:C45)</f>
        <v>229498</v>
      </c>
      <c r="D46" s="191"/>
      <c r="E46" s="193">
        <f>SUM(E44:E45)</f>
        <v>238789</v>
      </c>
      <c r="F46" s="171"/>
      <c r="G46" s="300">
        <f>E46-C46</f>
        <v>9291</v>
      </c>
      <c r="H46" s="264"/>
    </row>
    <row r="47" spans="1:12" ht="35.1" customHeight="1" thickTop="1" thickBot="1" x14ac:dyDescent="0.6">
      <c r="A47" s="265"/>
      <c r="B47" s="196"/>
      <c r="C47" s="198"/>
      <c r="D47" s="196"/>
      <c r="E47" s="198"/>
      <c r="F47" s="171"/>
      <c r="G47" s="186"/>
      <c r="H47" s="261"/>
    </row>
    <row r="48" spans="1:12" ht="35.1" customHeight="1" thickTop="1" thickBot="1" x14ac:dyDescent="0.6">
      <c r="A48" s="262" t="s">
        <v>123</v>
      </c>
      <c r="B48" s="187">
        <v>884</v>
      </c>
      <c r="C48" s="189">
        <v>170238</v>
      </c>
      <c r="D48" s="196">
        <v>807</v>
      </c>
      <c r="E48" s="198">
        <v>186267</v>
      </c>
      <c r="F48" s="171"/>
      <c r="G48" s="190">
        <f>E48-C48</f>
        <v>16029</v>
      </c>
      <c r="H48" s="246">
        <f>D48-B48</f>
        <v>-77</v>
      </c>
    </row>
    <row r="49" spans="1:17" ht="35.1" customHeight="1" thickTop="1" thickBot="1" x14ac:dyDescent="0.6">
      <c r="A49" s="262" t="s">
        <v>124</v>
      </c>
      <c r="B49" s="187">
        <v>47</v>
      </c>
      <c r="C49" s="189">
        <v>36667</v>
      </c>
      <c r="D49" s="196">
        <v>39</v>
      </c>
      <c r="E49" s="198">
        <v>43097</v>
      </c>
      <c r="F49" s="171"/>
      <c r="G49" s="190">
        <f>E49-C49</f>
        <v>6430</v>
      </c>
      <c r="H49" s="246">
        <f>D49-B49</f>
        <v>-8</v>
      </c>
    </row>
    <row r="50" spans="1:17" ht="35.1" customHeight="1" thickTop="1" thickBot="1" x14ac:dyDescent="0.6">
      <c r="A50" s="265"/>
      <c r="B50" s="191"/>
      <c r="C50" s="193">
        <f>SUM(C48:C49)</f>
        <v>206905</v>
      </c>
      <c r="D50" s="196"/>
      <c r="E50" s="198">
        <f>SUM(E48:E49)</f>
        <v>229364</v>
      </c>
      <c r="F50" s="171"/>
      <c r="G50" s="300">
        <f>E50-C50</f>
        <v>22459</v>
      </c>
      <c r="H50" s="264"/>
      <c r="I50" s="162"/>
      <c r="J50" s="142"/>
      <c r="K50" s="142"/>
      <c r="L50" s="142"/>
      <c r="M50" s="142"/>
      <c r="N50" s="142"/>
    </row>
    <row r="51" spans="1:17" ht="35.1" customHeight="1" thickTop="1" x14ac:dyDescent="0.55000000000000004">
      <c r="A51" s="324"/>
      <c r="B51" s="325"/>
      <c r="C51" s="326"/>
      <c r="D51" s="325"/>
      <c r="E51" s="326"/>
      <c r="F51" s="171"/>
      <c r="G51" s="327"/>
      <c r="H51" s="327"/>
      <c r="I51" s="328"/>
      <c r="J51" s="328"/>
      <c r="K51" s="328"/>
      <c r="L51" s="328"/>
      <c r="M51" s="328"/>
      <c r="N51" s="328"/>
    </row>
    <row r="52" spans="1:17" ht="35.1" customHeight="1" thickBot="1" x14ac:dyDescent="0.6">
      <c r="A52" s="324"/>
      <c r="B52" s="325"/>
      <c r="C52" s="326"/>
      <c r="D52" s="325"/>
      <c r="E52" s="326"/>
      <c r="F52" s="171"/>
      <c r="G52" s="327"/>
      <c r="H52" s="327"/>
      <c r="I52" s="328"/>
      <c r="J52" s="328"/>
      <c r="K52" s="328"/>
      <c r="L52" s="328"/>
      <c r="M52" s="328"/>
      <c r="N52" s="328"/>
    </row>
    <row r="53" spans="1:17" ht="35.1" customHeight="1" thickTop="1" x14ac:dyDescent="0.4">
      <c r="A53" s="350" t="s">
        <v>96</v>
      </c>
      <c r="B53" s="352" t="s">
        <v>2</v>
      </c>
      <c r="C53" s="354" t="s">
        <v>3</v>
      </c>
      <c r="D53" s="352" t="s">
        <v>2</v>
      </c>
      <c r="E53" s="354" t="s">
        <v>3</v>
      </c>
      <c r="F53" s="282"/>
      <c r="G53" s="356" t="s">
        <v>73</v>
      </c>
      <c r="H53" s="358" t="s">
        <v>74</v>
      </c>
      <c r="I53" s="65"/>
      <c r="J53" s="65"/>
      <c r="K53" s="65"/>
      <c r="L53" s="65"/>
      <c r="M53" s="65"/>
      <c r="N53" s="65"/>
      <c r="O53" s="65"/>
      <c r="P53" s="65"/>
      <c r="Q53" s="65"/>
    </row>
    <row r="54" spans="1:17" ht="35.1" customHeight="1" thickBot="1" x14ac:dyDescent="0.3">
      <c r="A54" s="351"/>
      <c r="B54" s="353"/>
      <c r="C54" s="355"/>
      <c r="D54" s="353"/>
      <c r="E54" s="355"/>
      <c r="F54" s="280"/>
      <c r="G54" s="357"/>
      <c r="H54" s="359"/>
    </row>
    <row r="55" spans="1:17" ht="35.1" customHeight="1" thickTop="1" thickBot="1" x14ac:dyDescent="0.6">
      <c r="A55" s="267" t="s">
        <v>53</v>
      </c>
      <c r="B55" s="200">
        <v>1240</v>
      </c>
      <c r="C55" s="189">
        <v>293563</v>
      </c>
      <c r="D55" s="200">
        <v>1206</v>
      </c>
      <c r="E55" s="189">
        <v>291644</v>
      </c>
      <c r="F55" s="171"/>
      <c r="G55" s="190">
        <f t="shared" ref="G55:G66" si="10">E55-C55</f>
        <v>-1919</v>
      </c>
      <c r="H55" s="246">
        <f t="shared" ref="H55:H65" si="11">D55-B55</f>
        <v>-34</v>
      </c>
    </row>
    <row r="56" spans="1:17" ht="35.1" customHeight="1" thickTop="1" thickBot="1" x14ac:dyDescent="0.6">
      <c r="A56" s="267" t="s">
        <v>54</v>
      </c>
      <c r="B56" s="200">
        <v>32</v>
      </c>
      <c r="C56" s="189">
        <v>42357</v>
      </c>
      <c r="D56" s="200">
        <v>40</v>
      </c>
      <c r="E56" s="189">
        <v>56302</v>
      </c>
      <c r="F56" s="171"/>
      <c r="G56" s="190">
        <f t="shared" si="10"/>
        <v>13945</v>
      </c>
      <c r="H56" s="246">
        <f t="shared" si="11"/>
        <v>8</v>
      </c>
    </row>
    <row r="57" spans="1:17" ht="35.1" customHeight="1" thickTop="1" thickBot="1" x14ac:dyDescent="0.6">
      <c r="A57" s="267"/>
      <c r="B57" s="200"/>
      <c r="C57" s="189">
        <f>SUM(C55:C56)</f>
        <v>335920</v>
      </c>
      <c r="D57" s="200"/>
      <c r="E57" s="189">
        <f>SUM(E55:E56)</f>
        <v>347946</v>
      </c>
      <c r="F57" s="171"/>
      <c r="G57" s="301">
        <f t="shared" si="10"/>
        <v>12026</v>
      </c>
      <c r="H57" s="246"/>
    </row>
    <row r="58" spans="1:17" ht="35.1" customHeight="1" thickTop="1" thickBot="1" x14ac:dyDescent="0.6">
      <c r="A58" s="267" t="s">
        <v>51</v>
      </c>
      <c r="B58" s="200">
        <v>1004</v>
      </c>
      <c r="C58" s="189">
        <v>182025</v>
      </c>
      <c r="D58" s="200">
        <v>1040</v>
      </c>
      <c r="E58" s="189">
        <v>175364</v>
      </c>
      <c r="F58" s="171"/>
      <c r="G58" s="190">
        <f t="shared" si="10"/>
        <v>-6661</v>
      </c>
      <c r="H58" s="246">
        <f t="shared" si="11"/>
        <v>36</v>
      </c>
    </row>
    <row r="59" spans="1:17" ht="35.1" customHeight="1" thickTop="1" thickBot="1" x14ac:dyDescent="0.6">
      <c r="A59" s="267" t="s">
        <v>52</v>
      </c>
      <c r="B59" s="200">
        <v>24</v>
      </c>
      <c r="C59" s="189">
        <v>31270</v>
      </c>
      <c r="D59" s="200">
        <v>13</v>
      </c>
      <c r="E59" s="189">
        <v>27368</v>
      </c>
      <c r="F59" s="171"/>
      <c r="G59" s="190">
        <f t="shared" si="10"/>
        <v>-3902</v>
      </c>
      <c r="H59" s="246">
        <f t="shared" si="11"/>
        <v>-11</v>
      </c>
    </row>
    <row r="60" spans="1:17" ht="35.1" customHeight="1" thickTop="1" thickBot="1" x14ac:dyDescent="0.6">
      <c r="A60" s="267"/>
      <c r="B60" s="200"/>
      <c r="C60" s="189">
        <f t="shared" ref="C60" si="12">SUM(C58:C59)</f>
        <v>213295</v>
      </c>
      <c r="D60" s="200"/>
      <c r="E60" s="189">
        <f t="shared" ref="E60" si="13">SUM(E58:E59)</f>
        <v>202732</v>
      </c>
      <c r="F60" s="171"/>
      <c r="G60" s="295">
        <f t="shared" si="10"/>
        <v>-10563</v>
      </c>
      <c r="H60" s="246"/>
    </row>
    <row r="61" spans="1:17" ht="35.1" customHeight="1" thickTop="1" thickBot="1" x14ac:dyDescent="0.6">
      <c r="A61" s="267" t="s">
        <v>59</v>
      </c>
      <c r="B61" s="200">
        <v>760</v>
      </c>
      <c r="C61" s="189">
        <v>142611</v>
      </c>
      <c r="D61" s="200">
        <v>749</v>
      </c>
      <c r="E61" s="189">
        <v>117174</v>
      </c>
      <c r="G61" s="190">
        <f t="shared" si="10"/>
        <v>-25437</v>
      </c>
      <c r="H61" s="246">
        <f t="shared" si="11"/>
        <v>-11</v>
      </c>
    </row>
    <row r="62" spans="1:17" ht="35.1" customHeight="1" thickTop="1" thickBot="1" x14ac:dyDescent="0.6">
      <c r="A62" s="267" t="s">
        <v>60</v>
      </c>
      <c r="B62" s="200">
        <v>8</v>
      </c>
      <c r="C62" s="189">
        <v>13998</v>
      </c>
      <c r="D62" s="200">
        <v>18</v>
      </c>
      <c r="E62" s="189">
        <v>35307</v>
      </c>
      <c r="G62" s="190">
        <f t="shared" si="10"/>
        <v>21309</v>
      </c>
      <c r="H62" s="246">
        <f t="shared" si="11"/>
        <v>10</v>
      </c>
    </row>
    <row r="63" spans="1:17" ht="35.1" customHeight="1" thickTop="1" thickBot="1" x14ac:dyDescent="0.6">
      <c r="A63" s="267"/>
      <c r="B63" s="200"/>
      <c r="C63" s="189">
        <f t="shared" ref="C63" si="14">SUM(C61:C62)</f>
        <v>156609</v>
      </c>
      <c r="D63" s="200"/>
      <c r="E63" s="189">
        <f t="shared" ref="E63" si="15">SUM(E61:E62)</f>
        <v>152481</v>
      </c>
      <c r="G63" s="295">
        <f t="shared" si="10"/>
        <v>-4128</v>
      </c>
      <c r="H63" s="246"/>
    </row>
    <row r="64" spans="1:17" ht="35.1" customHeight="1" thickTop="1" thickBot="1" x14ac:dyDescent="0.6">
      <c r="A64" s="267" t="s">
        <v>61</v>
      </c>
      <c r="B64" s="200">
        <v>950</v>
      </c>
      <c r="C64" s="189">
        <v>160692</v>
      </c>
      <c r="D64" s="200">
        <v>921</v>
      </c>
      <c r="E64" s="189">
        <v>155757</v>
      </c>
      <c r="G64" s="190">
        <f t="shared" si="10"/>
        <v>-4935</v>
      </c>
      <c r="H64" s="246">
        <f t="shared" si="11"/>
        <v>-29</v>
      </c>
    </row>
    <row r="65" spans="1:16" ht="35.1" customHeight="1" thickTop="1" thickBot="1" x14ac:dyDescent="0.6">
      <c r="A65" s="267" t="s">
        <v>62</v>
      </c>
      <c r="B65" s="200">
        <v>12</v>
      </c>
      <c r="C65" s="189">
        <v>25722</v>
      </c>
      <c r="D65" s="200">
        <v>10</v>
      </c>
      <c r="E65" s="189">
        <v>18784</v>
      </c>
      <c r="G65" s="190">
        <f t="shared" si="10"/>
        <v>-6938</v>
      </c>
      <c r="H65" s="246">
        <f t="shared" si="11"/>
        <v>-2</v>
      </c>
    </row>
    <row r="66" spans="1:16" ht="35.1" customHeight="1" thickTop="1" thickBot="1" x14ac:dyDescent="0.6">
      <c r="A66" s="268"/>
      <c r="B66" s="200"/>
      <c r="C66" s="189">
        <f t="shared" ref="C66" si="16">SUM(C64:C65)</f>
        <v>186414</v>
      </c>
      <c r="D66" s="200"/>
      <c r="E66" s="189">
        <f t="shared" ref="E66" si="17">SUM(E64:E65)</f>
        <v>174541</v>
      </c>
      <c r="G66" s="296">
        <f t="shared" si="10"/>
        <v>-11873</v>
      </c>
      <c r="H66" s="264"/>
    </row>
    <row r="67" spans="1:16" ht="35.1" customHeight="1" thickTop="1" thickBot="1" x14ac:dyDescent="0.6">
      <c r="A67" s="269"/>
      <c r="B67" s="207"/>
      <c r="C67" s="209"/>
      <c r="D67" s="207"/>
      <c r="E67" s="209"/>
      <c r="G67" s="210"/>
      <c r="H67" s="270"/>
      <c r="I67" s="66"/>
      <c r="J67" s="66"/>
      <c r="K67" s="66"/>
      <c r="L67" s="66"/>
      <c r="M67" s="66"/>
      <c r="N67" s="66"/>
      <c r="O67" s="66"/>
      <c r="P67" s="66"/>
    </row>
    <row r="68" spans="1:16" ht="35.1" customHeight="1" thickTop="1" thickBot="1" x14ac:dyDescent="0.6">
      <c r="A68" s="267" t="s">
        <v>83</v>
      </c>
      <c r="B68" s="200">
        <v>893</v>
      </c>
      <c r="C68" s="189">
        <v>176988</v>
      </c>
      <c r="D68" s="200">
        <v>890</v>
      </c>
      <c r="E68" s="189">
        <v>164902</v>
      </c>
      <c r="F68" s="171"/>
      <c r="G68" s="190">
        <f t="shared" ref="G68:G73" si="18">E68-C68</f>
        <v>-12086</v>
      </c>
      <c r="H68" s="246">
        <f t="shared" ref="H68:H72" si="19">D68-B68</f>
        <v>-3</v>
      </c>
    </row>
    <row r="69" spans="1:16" ht="35.1" customHeight="1" thickTop="1" thickBot="1" x14ac:dyDescent="0.6">
      <c r="A69" s="267" t="s">
        <v>84</v>
      </c>
      <c r="B69" s="200">
        <v>11</v>
      </c>
      <c r="C69" s="189">
        <v>39123</v>
      </c>
      <c r="D69" s="200">
        <v>10</v>
      </c>
      <c r="E69" s="189">
        <v>34036</v>
      </c>
      <c r="F69" s="171"/>
      <c r="G69" s="190">
        <f t="shared" si="18"/>
        <v>-5087</v>
      </c>
      <c r="H69" s="246">
        <f t="shared" si="19"/>
        <v>-1</v>
      </c>
    </row>
    <row r="70" spans="1:16" ht="35.1" customHeight="1" thickTop="1" thickBot="1" x14ac:dyDescent="0.6">
      <c r="A70" s="267"/>
      <c r="B70" s="200"/>
      <c r="C70" s="189">
        <f>SUM(C68:C69)</f>
        <v>216111</v>
      </c>
      <c r="D70" s="200"/>
      <c r="E70" s="189">
        <f>SUM(E68:E69)</f>
        <v>198938</v>
      </c>
      <c r="F70" s="171"/>
      <c r="G70" s="295">
        <f t="shared" si="18"/>
        <v>-17173</v>
      </c>
      <c r="H70" s="246">
        <f t="shared" si="19"/>
        <v>0</v>
      </c>
    </row>
    <row r="71" spans="1:16" ht="35.1" customHeight="1" thickTop="1" thickBot="1" x14ac:dyDescent="0.6">
      <c r="A71" s="267" t="s">
        <v>57</v>
      </c>
      <c r="B71" s="200">
        <v>545</v>
      </c>
      <c r="C71" s="189">
        <v>103678</v>
      </c>
      <c r="D71" s="200">
        <v>600</v>
      </c>
      <c r="E71" s="189">
        <v>113871</v>
      </c>
      <c r="F71" s="171"/>
      <c r="G71" s="190">
        <f t="shared" si="18"/>
        <v>10193</v>
      </c>
      <c r="H71" s="246">
        <f t="shared" si="19"/>
        <v>55</v>
      </c>
    </row>
    <row r="72" spans="1:16" ht="35.1" customHeight="1" thickTop="1" thickBot="1" x14ac:dyDescent="0.6">
      <c r="A72" s="267" t="s">
        <v>58</v>
      </c>
      <c r="B72" s="200">
        <v>10</v>
      </c>
      <c r="C72" s="203">
        <v>21847</v>
      </c>
      <c r="D72" s="200">
        <v>8</v>
      </c>
      <c r="E72" s="203">
        <v>24845</v>
      </c>
      <c r="G72" s="190">
        <f t="shared" si="18"/>
        <v>2998</v>
      </c>
      <c r="H72" s="246">
        <f t="shared" si="19"/>
        <v>-2</v>
      </c>
    </row>
    <row r="73" spans="1:16" ht="35.1" customHeight="1" thickTop="1" thickBot="1" x14ac:dyDescent="0.6">
      <c r="A73" s="268"/>
      <c r="B73" s="204"/>
      <c r="C73" s="206">
        <f>SUM(C71:C72)</f>
        <v>125525</v>
      </c>
      <c r="D73" s="204"/>
      <c r="E73" s="206">
        <f>SUM(E71:E72)</f>
        <v>138716</v>
      </c>
      <c r="G73" s="300">
        <f t="shared" si="18"/>
        <v>13191</v>
      </c>
      <c r="H73" s="264"/>
    </row>
    <row r="74" spans="1:16" ht="35.1" customHeight="1" thickTop="1" thickBot="1" x14ac:dyDescent="0.6">
      <c r="A74" s="269"/>
      <c r="B74" s="207"/>
      <c r="C74" s="209"/>
      <c r="D74" s="207"/>
      <c r="E74" s="209"/>
      <c r="G74" s="210"/>
      <c r="H74" s="271"/>
    </row>
    <row r="75" spans="1:16" ht="35.1" customHeight="1" thickTop="1" thickBot="1" x14ac:dyDescent="0.6">
      <c r="A75" s="267" t="s">
        <v>67</v>
      </c>
      <c r="B75" s="200">
        <v>1655</v>
      </c>
      <c r="C75" s="203">
        <v>304660</v>
      </c>
      <c r="D75" s="200">
        <v>1610</v>
      </c>
      <c r="E75" s="203">
        <v>291588</v>
      </c>
      <c r="G75" s="190">
        <f t="shared" ref="G75:G83" si="20">E75-C75</f>
        <v>-13072</v>
      </c>
      <c r="H75" s="246">
        <f t="shared" ref="H75:H82" si="21">D75-B75</f>
        <v>-45</v>
      </c>
    </row>
    <row r="76" spans="1:16" ht="35.1" customHeight="1" thickTop="1" thickBot="1" x14ac:dyDescent="0.6">
      <c r="A76" s="267" t="s">
        <v>68</v>
      </c>
      <c r="B76" s="200">
        <v>23</v>
      </c>
      <c r="C76" s="203">
        <v>76786</v>
      </c>
      <c r="D76" s="200">
        <v>27</v>
      </c>
      <c r="E76" s="203">
        <v>83986</v>
      </c>
      <c r="G76" s="190">
        <f t="shared" si="20"/>
        <v>7200</v>
      </c>
      <c r="H76" s="246">
        <f t="shared" si="21"/>
        <v>4</v>
      </c>
    </row>
    <row r="77" spans="1:16" ht="35.1" customHeight="1" thickTop="1" thickBot="1" x14ac:dyDescent="0.6">
      <c r="A77" s="267"/>
      <c r="B77" s="200"/>
      <c r="C77" s="203">
        <f>SUM(C75:C76)</f>
        <v>381446</v>
      </c>
      <c r="D77" s="200"/>
      <c r="E77" s="203">
        <f>SUM(E75:E76)</f>
        <v>375574</v>
      </c>
      <c r="G77" s="295">
        <f t="shared" si="20"/>
        <v>-5872</v>
      </c>
      <c r="H77" s="246">
        <f t="shared" si="21"/>
        <v>0</v>
      </c>
    </row>
    <row r="78" spans="1:16" ht="35.1" customHeight="1" thickTop="1" thickBot="1" x14ac:dyDescent="0.6">
      <c r="A78" s="267" t="s">
        <v>69</v>
      </c>
      <c r="B78" s="200">
        <v>1245</v>
      </c>
      <c r="C78" s="203">
        <v>221747</v>
      </c>
      <c r="D78" s="200">
        <v>1204</v>
      </c>
      <c r="E78" s="203">
        <v>204889</v>
      </c>
      <c r="G78" s="190">
        <f t="shared" si="20"/>
        <v>-16858</v>
      </c>
      <c r="H78" s="246">
        <f t="shared" si="21"/>
        <v>-41</v>
      </c>
    </row>
    <row r="79" spans="1:16" ht="35.1" customHeight="1" thickTop="1" thickBot="1" x14ac:dyDescent="0.6">
      <c r="A79" s="267" t="s">
        <v>70</v>
      </c>
      <c r="B79" s="200">
        <v>12</v>
      </c>
      <c r="C79" s="203">
        <v>26656</v>
      </c>
      <c r="D79" s="200">
        <v>14</v>
      </c>
      <c r="E79" s="203">
        <v>29531</v>
      </c>
      <c r="G79" s="190">
        <f t="shared" si="20"/>
        <v>2875</v>
      </c>
      <c r="H79" s="246">
        <f t="shared" si="21"/>
        <v>2</v>
      </c>
    </row>
    <row r="80" spans="1:16" ht="35.1" customHeight="1" thickTop="1" thickBot="1" x14ac:dyDescent="0.6">
      <c r="A80" s="267"/>
      <c r="B80" s="200"/>
      <c r="C80" s="203">
        <f>SUM(C78:C79)</f>
        <v>248403</v>
      </c>
      <c r="D80" s="200"/>
      <c r="E80" s="203">
        <f>SUM(E78:E79)</f>
        <v>234420</v>
      </c>
      <c r="G80" s="295">
        <f t="shared" si="20"/>
        <v>-13983</v>
      </c>
      <c r="H80" s="246"/>
    </row>
    <row r="81" spans="1:17" ht="35.1" customHeight="1" thickTop="1" thickBot="1" x14ac:dyDescent="0.6">
      <c r="A81" s="267" t="s">
        <v>71</v>
      </c>
      <c r="B81" s="200">
        <v>517</v>
      </c>
      <c r="C81" s="203">
        <v>88216</v>
      </c>
      <c r="D81" s="200">
        <v>407</v>
      </c>
      <c r="E81" s="203">
        <v>74076</v>
      </c>
      <c r="G81" s="190">
        <f t="shared" si="20"/>
        <v>-14140</v>
      </c>
      <c r="H81" s="246">
        <f t="shared" si="21"/>
        <v>-110</v>
      </c>
    </row>
    <row r="82" spans="1:17" ht="35.1" customHeight="1" thickTop="1" thickBot="1" x14ac:dyDescent="0.6">
      <c r="A82" s="267" t="s">
        <v>72</v>
      </c>
      <c r="B82" s="200">
        <v>4</v>
      </c>
      <c r="C82" s="203">
        <v>2343</v>
      </c>
      <c r="D82" s="200">
        <v>4</v>
      </c>
      <c r="E82" s="203">
        <v>2468</v>
      </c>
      <c r="G82" s="190">
        <f t="shared" si="20"/>
        <v>125</v>
      </c>
      <c r="H82" s="246">
        <f t="shared" si="21"/>
        <v>0</v>
      </c>
    </row>
    <row r="83" spans="1:17" ht="35.1" customHeight="1" thickTop="1" thickBot="1" x14ac:dyDescent="0.6">
      <c r="A83" s="268"/>
      <c r="B83" s="205"/>
      <c r="C83" s="206">
        <f>SUM(C81:C82)</f>
        <v>90559</v>
      </c>
      <c r="D83" s="205"/>
      <c r="E83" s="206">
        <f>SUM(E81:E82)</f>
        <v>76544</v>
      </c>
      <c r="G83" s="296">
        <f t="shared" si="20"/>
        <v>-14015</v>
      </c>
      <c r="H83" s="264"/>
    </row>
    <row r="84" spans="1:17" ht="35.1" customHeight="1" thickTop="1" thickBot="1" x14ac:dyDescent="0.6">
      <c r="A84" s="272"/>
      <c r="B84" s="211"/>
      <c r="C84" s="165"/>
      <c r="D84" s="211"/>
      <c r="E84" s="165"/>
      <c r="G84" s="167"/>
      <c r="H84" s="251"/>
    </row>
    <row r="85" spans="1:17" ht="35.1" customHeight="1" thickTop="1" thickBot="1" x14ac:dyDescent="0.5">
      <c r="A85" s="344" t="s">
        <v>85</v>
      </c>
      <c r="B85" s="345"/>
      <c r="C85" s="345"/>
      <c r="D85" s="345"/>
      <c r="E85" s="345"/>
      <c r="F85" s="345"/>
      <c r="G85" s="345"/>
      <c r="H85" s="346"/>
      <c r="I85" s="65"/>
      <c r="J85" s="65"/>
      <c r="K85" s="65"/>
      <c r="L85" s="65"/>
    </row>
    <row r="86" spans="1:17" ht="35.1" customHeight="1" thickTop="1" thickBot="1" x14ac:dyDescent="0.6">
      <c r="A86" s="273"/>
      <c r="B86" s="212"/>
      <c r="C86" s="213"/>
      <c r="D86" s="212"/>
      <c r="E86" s="213"/>
      <c r="G86" s="214"/>
      <c r="H86" s="274"/>
    </row>
    <row r="87" spans="1:17" ht="35.1" customHeight="1" thickTop="1" thickBot="1" x14ac:dyDescent="0.6">
      <c r="A87" s="273" t="s">
        <v>63</v>
      </c>
      <c r="B87" s="212">
        <v>515</v>
      </c>
      <c r="C87" s="213">
        <v>93528</v>
      </c>
      <c r="D87" s="212">
        <v>532</v>
      </c>
      <c r="E87" s="213">
        <v>97347</v>
      </c>
      <c r="G87" s="163">
        <f t="shared" ref="G87:G92" si="22">E87-C87</f>
        <v>3819</v>
      </c>
      <c r="H87" s="238">
        <f t="shared" ref="H87:H91" si="23">D87-B87</f>
        <v>17</v>
      </c>
    </row>
    <row r="88" spans="1:17" ht="35.1" customHeight="1" thickTop="1" thickBot="1" x14ac:dyDescent="0.6">
      <c r="A88" s="273" t="s">
        <v>64</v>
      </c>
      <c r="B88" s="212">
        <v>11</v>
      </c>
      <c r="C88" s="213">
        <v>9055</v>
      </c>
      <c r="D88" s="212">
        <v>1</v>
      </c>
      <c r="E88" s="213">
        <v>700</v>
      </c>
      <c r="G88" s="163">
        <f t="shared" si="22"/>
        <v>-8355</v>
      </c>
      <c r="H88" s="238">
        <f t="shared" si="23"/>
        <v>-10</v>
      </c>
    </row>
    <row r="89" spans="1:17" ht="35.1" customHeight="1" thickTop="1" thickBot="1" x14ac:dyDescent="0.6">
      <c r="A89" s="273"/>
      <c r="B89" s="212"/>
      <c r="C89" s="213">
        <f>SUM(C87:C88)</f>
        <v>102583</v>
      </c>
      <c r="D89" s="212"/>
      <c r="E89" s="213">
        <f>SUM(E87:E88)</f>
        <v>98047</v>
      </c>
      <c r="G89" s="294">
        <f t="shared" si="22"/>
        <v>-4536</v>
      </c>
      <c r="H89" s="238"/>
    </row>
    <row r="90" spans="1:17" ht="35.1" customHeight="1" thickTop="1" thickBot="1" x14ac:dyDescent="0.6">
      <c r="A90" s="273" t="s">
        <v>65</v>
      </c>
      <c r="B90" s="212">
        <v>643</v>
      </c>
      <c r="C90" s="213">
        <v>107358</v>
      </c>
      <c r="D90" s="212">
        <v>624</v>
      </c>
      <c r="E90" s="213">
        <v>106487</v>
      </c>
      <c r="G90" s="163">
        <f t="shared" si="22"/>
        <v>-871</v>
      </c>
      <c r="H90" s="238">
        <f t="shared" si="23"/>
        <v>-19</v>
      </c>
    </row>
    <row r="91" spans="1:17" ht="35.1" customHeight="1" thickTop="1" thickBot="1" x14ac:dyDescent="0.6">
      <c r="A91" s="273" t="s">
        <v>66</v>
      </c>
      <c r="B91" s="212">
        <v>25</v>
      </c>
      <c r="C91" s="213">
        <v>42713</v>
      </c>
      <c r="D91" s="212">
        <v>16</v>
      </c>
      <c r="E91" s="213">
        <v>29402</v>
      </c>
      <c r="G91" s="163">
        <f t="shared" si="22"/>
        <v>-13311</v>
      </c>
      <c r="H91" s="238">
        <f t="shared" si="23"/>
        <v>-9</v>
      </c>
    </row>
    <row r="92" spans="1:17" ht="35.1" customHeight="1" thickTop="1" thickBot="1" x14ac:dyDescent="0.6">
      <c r="A92" s="275"/>
      <c r="B92" s="212"/>
      <c r="C92" s="213">
        <f>SUM(C90:C91)</f>
        <v>150071</v>
      </c>
      <c r="D92" s="276"/>
      <c r="E92" s="278">
        <f>SUM(E90:E91)</f>
        <v>135889</v>
      </c>
      <c r="F92" s="279"/>
      <c r="G92" s="307">
        <f t="shared" si="22"/>
        <v>-14182</v>
      </c>
      <c r="H92" s="244"/>
    </row>
    <row r="93" spans="1:17" x14ac:dyDescent="0.55000000000000004">
      <c r="A93" s="77"/>
      <c r="B93" s="215"/>
      <c r="C93" s="217"/>
      <c r="D93" s="215"/>
      <c r="E93" s="217"/>
      <c r="F93" s="247"/>
      <c r="G93" s="218"/>
      <c r="H93" s="219"/>
      <c r="I93" s="66"/>
      <c r="J93" s="66"/>
      <c r="K93" s="66"/>
    </row>
    <row r="94" spans="1:17" x14ac:dyDescent="0.55000000000000004">
      <c r="A94" s="74"/>
      <c r="B94" s="220"/>
      <c r="C94" s="222"/>
      <c r="D94" s="220"/>
      <c r="E94" s="222"/>
      <c r="G94" s="223"/>
      <c r="H94" s="224"/>
      <c r="I94" s="66"/>
      <c r="J94" s="66"/>
      <c r="K94" s="66"/>
      <c r="L94" s="66"/>
      <c r="M94" s="66"/>
      <c r="N94" s="66"/>
      <c r="O94" s="66"/>
      <c r="P94" s="66"/>
      <c r="Q94" s="66"/>
    </row>
    <row r="95" spans="1:17" ht="25.5" customHeight="1" x14ac:dyDescent="0.55000000000000004"/>
  </sheetData>
  <mergeCells count="19">
    <mergeCell ref="A85:H85"/>
    <mergeCell ref="A38:H38"/>
    <mergeCell ref="A53:A54"/>
    <mergeCell ref="B53:B54"/>
    <mergeCell ref="C53:C54"/>
    <mergeCell ref="D53:D54"/>
    <mergeCell ref="E53:E54"/>
    <mergeCell ref="G53:G54"/>
    <mergeCell ref="H53:H54"/>
    <mergeCell ref="B1:C1"/>
    <mergeCell ref="D1:E1"/>
    <mergeCell ref="A2:H2"/>
    <mergeCell ref="A3:A4"/>
    <mergeCell ref="B3:B4"/>
    <mergeCell ref="C3:C4"/>
    <mergeCell ref="D3:D4"/>
    <mergeCell ref="E3:E4"/>
    <mergeCell ref="G3:G4"/>
    <mergeCell ref="H3:H4"/>
  </mergeCells>
  <phoneticPr fontId="2" type="noConversion"/>
  <pageMargins left="0.51181102362204722" right="0.23622047244094488" top="0.19685039370078741" bottom="0.39370078740157483" header="0.31496062992125984" footer="0.15748031496062992"/>
  <pageSetup paperSize="9" scale="3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"/>
  <sheetViews>
    <sheetView zoomScale="57" zoomScaleNormal="57" workbookViewId="0">
      <selection activeCell="G48" sqref="G48"/>
    </sheetView>
  </sheetViews>
  <sheetFormatPr defaultRowHeight="14.25" x14ac:dyDescent="0.25"/>
  <cols>
    <col min="1" max="1" width="25.33203125" style="68" bestFit="1" customWidth="1"/>
    <col min="2" max="2" width="19.33203125" style="68" customWidth="1"/>
    <col min="3" max="4" width="25.33203125" style="68" bestFit="1" customWidth="1"/>
    <col min="5" max="5" width="24.1640625" style="68" bestFit="1" customWidth="1"/>
    <col min="6" max="6" width="4.6640625" customWidth="1"/>
    <col min="7" max="7" width="23.33203125" style="68" customWidth="1"/>
    <col min="8" max="8" width="25" style="68" customWidth="1"/>
    <col min="9" max="9" width="24.1640625" style="68" bestFit="1" customWidth="1"/>
    <col min="10" max="10" width="22.1640625" bestFit="1" customWidth="1"/>
    <col min="11" max="11" width="25.33203125" bestFit="1" customWidth="1"/>
    <col min="12" max="13" width="22.1640625" bestFit="1" customWidth="1"/>
    <col min="14" max="14" width="24.1640625" style="68" bestFit="1" customWidth="1"/>
    <col min="15" max="15" width="4.6640625" customWidth="1"/>
    <col min="16" max="16" width="20" customWidth="1"/>
    <col min="17" max="17" width="20.6640625" customWidth="1"/>
    <col min="18" max="18" width="17.5" bestFit="1" customWidth="1"/>
    <col min="28" max="28" width="22.1640625" bestFit="1" customWidth="1"/>
  </cols>
  <sheetData>
    <row r="1" spans="1:18" ht="74.25" customHeight="1" x14ac:dyDescent="0.25">
      <c r="A1" s="388"/>
      <c r="B1" s="391" t="s">
        <v>97</v>
      </c>
      <c r="C1" s="385" t="s">
        <v>103</v>
      </c>
      <c r="D1" s="385" t="s">
        <v>104</v>
      </c>
      <c r="E1" s="385" t="s">
        <v>100</v>
      </c>
      <c r="F1" s="285"/>
      <c r="G1" s="385" t="s">
        <v>98</v>
      </c>
      <c r="H1" s="385" t="s">
        <v>99</v>
      </c>
      <c r="I1" s="385" t="s">
        <v>100</v>
      </c>
      <c r="J1" s="388"/>
      <c r="K1" s="391" t="s">
        <v>97</v>
      </c>
      <c r="L1" s="385" t="s">
        <v>103</v>
      </c>
      <c r="M1" s="385" t="s">
        <v>104</v>
      </c>
      <c r="N1" s="385" t="s">
        <v>100</v>
      </c>
      <c r="O1" s="285"/>
      <c r="P1" s="385" t="s">
        <v>98</v>
      </c>
      <c r="Q1" s="385" t="s">
        <v>99</v>
      </c>
      <c r="R1" s="385" t="s">
        <v>100</v>
      </c>
    </row>
    <row r="2" spans="1:18" ht="32.25" customHeight="1" x14ac:dyDescent="0.25">
      <c r="A2" s="389"/>
      <c r="B2" s="392"/>
      <c r="C2" s="386"/>
      <c r="D2" s="386"/>
      <c r="E2" s="386"/>
      <c r="F2" s="286"/>
      <c r="G2" s="386"/>
      <c r="H2" s="386"/>
      <c r="I2" s="386"/>
      <c r="J2" s="389"/>
      <c r="K2" s="392"/>
      <c r="L2" s="386"/>
      <c r="M2" s="386"/>
      <c r="N2" s="386"/>
      <c r="O2" s="286"/>
      <c r="P2" s="386"/>
      <c r="Q2" s="386"/>
      <c r="R2" s="386"/>
    </row>
    <row r="3" spans="1:18" ht="15" customHeight="1" x14ac:dyDescent="0.25">
      <c r="A3" s="389"/>
      <c r="B3" s="392"/>
      <c r="C3" s="386"/>
      <c r="D3" s="386"/>
      <c r="E3" s="386"/>
      <c r="F3" s="286"/>
      <c r="G3" s="386"/>
      <c r="H3" s="386"/>
      <c r="I3" s="386"/>
      <c r="J3" s="389"/>
      <c r="K3" s="392"/>
      <c r="L3" s="386"/>
      <c r="M3" s="386"/>
      <c r="N3" s="386"/>
      <c r="O3" s="286"/>
      <c r="P3" s="386"/>
      <c r="Q3" s="386"/>
      <c r="R3" s="386"/>
    </row>
    <row r="4" spans="1:18" ht="15" customHeight="1" thickBot="1" x14ac:dyDescent="0.3">
      <c r="A4" s="390"/>
      <c r="B4" s="393"/>
      <c r="C4" s="387"/>
      <c r="D4" s="387"/>
      <c r="E4" s="387"/>
      <c r="F4" s="287"/>
      <c r="G4" s="387"/>
      <c r="H4" s="387"/>
      <c r="I4" s="387"/>
      <c r="J4" s="390"/>
      <c r="K4" s="393"/>
      <c r="L4" s="387"/>
      <c r="M4" s="387"/>
      <c r="N4" s="387"/>
      <c r="O4" s="287"/>
      <c r="P4" s="387"/>
      <c r="Q4" s="387"/>
      <c r="R4" s="387"/>
    </row>
    <row r="5" spans="1:18" ht="15" customHeight="1" thickBot="1" x14ac:dyDescent="0.3">
      <c r="A5" s="394" t="s">
        <v>6</v>
      </c>
      <c r="B5" s="383">
        <v>1822</v>
      </c>
      <c r="C5" s="383">
        <v>250</v>
      </c>
      <c r="D5" s="383">
        <v>205</v>
      </c>
      <c r="E5" s="381">
        <f>D5-C5</f>
        <v>-45</v>
      </c>
      <c r="F5" s="288"/>
      <c r="G5" s="383">
        <v>175</v>
      </c>
      <c r="H5" s="383">
        <v>187</v>
      </c>
      <c r="I5" s="381">
        <f>H5-G5</f>
        <v>12</v>
      </c>
      <c r="J5" s="394" t="s">
        <v>18</v>
      </c>
      <c r="K5" s="383">
        <v>811</v>
      </c>
      <c r="L5" s="383">
        <v>42</v>
      </c>
      <c r="M5" s="383">
        <v>37</v>
      </c>
      <c r="N5" s="381">
        <f>M5-L5</f>
        <v>-5</v>
      </c>
      <c r="O5" s="288"/>
      <c r="P5" s="383">
        <v>49</v>
      </c>
      <c r="Q5" s="383">
        <v>78</v>
      </c>
      <c r="R5" s="381">
        <f>Q5-P5</f>
        <v>29</v>
      </c>
    </row>
    <row r="6" spans="1:18" ht="15" customHeight="1" thickBot="1" x14ac:dyDescent="0.3">
      <c r="A6" s="394"/>
      <c r="B6" s="383"/>
      <c r="C6" s="383"/>
      <c r="D6" s="383"/>
      <c r="E6" s="381"/>
      <c r="F6" s="288"/>
      <c r="G6" s="383"/>
      <c r="H6" s="383"/>
      <c r="I6" s="381"/>
      <c r="J6" s="394"/>
      <c r="K6" s="383"/>
      <c r="L6" s="383"/>
      <c r="M6" s="383"/>
      <c r="N6" s="381"/>
      <c r="O6" s="288"/>
      <c r="P6" s="383"/>
      <c r="Q6" s="383"/>
      <c r="R6" s="381"/>
    </row>
    <row r="7" spans="1:18" ht="15" customHeight="1" thickBot="1" x14ac:dyDescent="0.3">
      <c r="A7" s="394"/>
      <c r="B7" s="383"/>
      <c r="C7" s="383"/>
      <c r="D7" s="383"/>
      <c r="E7" s="381"/>
      <c r="F7" s="288"/>
      <c r="G7" s="383"/>
      <c r="H7" s="383"/>
      <c r="I7" s="381"/>
      <c r="J7" s="394"/>
      <c r="K7" s="383"/>
      <c r="L7" s="383"/>
      <c r="M7" s="383"/>
      <c r="N7" s="381"/>
      <c r="O7" s="288"/>
      <c r="P7" s="383"/>
      <c r="Q7" s="383"/>
      <c r="R7" s="381"/>
    </row>
    <row r="8" spans="1:18" ht="15" customHeight="1" thickBot="1" x14ac:dyDescent="0.3">
      <c r="A8" s="394" t="s">
        <v>5</v>
      </c>
      <c r="B8" s="383">
        <v>1245</v>
      </c>
      <c r="C8" s="383">
        <v>130</v>
      </c>
      <c r="D8" s="383">
        <v>115</v>
      </c>
      <c r="E8" s="381">
        <f>D8-C8</f>
        <v>-15</v>
      </c>
      <c r="F8" s="288"/>
      <c r="G8" s="383">
        <v>98</v>
      </c>
      <c r="H8" s="383">
        <v>88</v>
      </c>
      <c r="I8" s="381">
        <f>H8-G8</f>
        <v>-10</v>
      </c>
      <c r="J8" s="394" t="s">
        <v>13</v>
      </c>
      <c r="K8" s="383">
        <v>745</v>
      </c>
      <c r="L8" s="383">
        <v>86</v>
      </c>
      <c r="M8" s="383">
        <v>61</v>
      </c>
      <c r="N8" s="381">
        <f>M8-L8</f>
        <v>-25</v>
      </c>
      <c r="O8" s="288"/>
      <c r="P8" s="383">
        <v>46</v>
      </c>
      <c r="Q8" s="383">
        <v>46</v>
      </c>
      <c r="R8" s="381">
        <f>Q8-P8</f>
        <v>0</v>
      </c>
    </row>
    <row r="9" spans="1:18" ht="15" customHeight="1" thickBot="1" x14ac:dyDescent="0.3">
      <c r="A9" s="394"/>
      <c r="B9" s="383"/>
      <c r="C9" s="383"/>
      <c r="D9" s="383"/>
      <c r="E9" s="381"/>
      <c r="F9" s="288"/>
      <c r="G9" s="383"/>
      <c r="H9" s="383"/>
      <c r="I9" s="381"/>
      <c r="J9" s="394"/>
      <c r="K9" s="383"/>
      <c r="L9" s="383"/>
      <c r="M9" s="383"/>
      <c r="N9" s="381"/>
      <c r="O9" s="288"/>
      <c r="P9" s="383"/>
      <c r="Q9" s="383"/>
      <c r="R9" s="381"/>
    </row>
    <row r="10" spans="1:18" ht="15" customHeight="1" thickBot="1" x14ac:dyDescent="0.3">
      <c r="A10" s="394"/>
      <c r="B10" s="383"/>
      <c r="C10" s="383"/>
      <c r="D10" s="383"/>
      <c r="E10" s="381"/>
      <c r="F10" s="288"/>
      <c r="G10" s="383"/>
      <c r="H10" s="383"/>
      <c r="I10" s="381"/>
      <c r="J10" s="394"/>
      <c r="K10" s="383"/>
      <c r="L10" s="383"/>
      <c r="M10" s="383"/>
      <c r="N10" s="381"/>
      <c r="O10" s="288"/>
      <c r="P10" s="383"/>
      <c r="Q10" s="383"/>
      <c r="R10" s="381"/>
    </row>
    <row r="11" spans="1:18" ht="15" customHeight="1" thickBot="1" x14ac:dyDescent="0.3">
      <c r="A11" s="394" t="s">
        <v>23</v>
      </c>
      <c r="B11" s="383">
        <v>661</v>
      </c>
      <c r="C11" s="383">
        <v>140</v>
      </c>
      <c r="D11" s="383">
        <v>143</v>
      </c>
      <c r="E11" s="381">
        <f>D11-C11</f>
        <v>3</v>
      </c>
      <c r="F11" s="288"/>
      <c r="G11" s="383">
        <v>103</v>
      </c>
      <c r="H11" s="383">
        <v>90</v>
      </c>
      <c r="I11" s="381">
        <f>H11-G11</f>
        <v>-13</v>
      </c>
      <c r="J11" s="394" t="s">
        <v>20</v>
      </c>
      <c r="K11" s="383">
        <v>296</v>
      </c>
      <c r="L11" s="383">
        <v>65</v>
      </c>
      <c r="M11" s="383">
        <v>75</v>
      </c>
      <c r="N11" s="381">
        <f>M11-L11</f>
        <v>10</v>
      </c>
      <c r="O11" s="288"/>
      <c r="P11" s="383">
        <v>33</v>
      </c>
      <c r="Q11" s="383">
        <v>32</v>
      </c>
      <c r="R11" s="381">
        <f>Q11-P11</f>
        <v>-1</v>
      </c>
    </row>
    <row r="12" spans="1:18" ht="15" customHeight="1" thickBot="1" x14ac:dyDescent="0.3">
      <c r="A12" s="394"/>
      <c r="B12" s="383"/>
      <c r="C12" s="383"/>
      <c r="D12" s="383"/>
      <c r="E12" s="381"/>
      <c r="F12" s="288"/>
      <c r="G12" s="383"/>
      <c r="H12" s="383"/>
      <c r="I12" s="381"/>
      <c r="J12" s="394"/>
      <c r="K12" s="383"/>
      <c r="L12" s="383"/>
      <c r="M12" s="383"/>
      <c r="N12" s="381"/>
      <c r="O12" s="288"/>
      <c r="P12" s="383"/>
      <c r="Q12" s="383"/>
      <c r="R12" s="381"/>
    </row>
    <row r="13" spans="1:18" ht="15" customHeight="1" thickBot="1" x14ac:dyDescent="0.3">
      <c r="A13" s="394"/>
      <c r="B13" s="383"/>
      <c r="C13" s="383"/>
      <c r="D13" s="383"/>
      <c r="E13" s="381"/>
      <c r="F13" s="288"/>
      <c r="G13" s="383"/>
      <c r="H13" s="383"/>
      <c r="I13" s="381"/>
      <c r="J13" s="394"/>
      <c r="K13" s="383"/>
      <c r="L13" s="383"/>
      <c r="M13" s="383"/>
      <c r="N13" s="381"/>
      <c r="O13" s="288"/>
      <c r="P13" s="383"/>
      <c r="Q13" s="383"/>
      <c r="R13" s="381"/>
    </row>
    <row r="14" spans="1:18" ht="15" customHeight="1" thickBot="1" x14ac:dyDescent="0.3">
      <c r="A14" s="396" t="s">
        <v>9</v>
      </c>
      <c r="B14" s="383">
        <v>960</v>
      </c>
      <c r="C14" s="383">
        <v>231</v>
      </c>
      <c r="D14" s="383">
        <v>216</v>
      </c>
      <c r="E14" s="381">
        <f>D14-C14</f>
        <v>-15</v>
      </c>
      <c r="F14" s="288"/>
      <c r="G14" s="383">
        <v>146</v>
      </c>
      <c r="H14" s="383">
        <v>110</v>
      </c>
      <c r="I14" s="381">
        <f>H14-G14</f>
        <v>-36</v>
      </c>
      <c r="J14" s="394" t="s">
        <v>22</v>
      </c>
      <c r="K14" s="383">
        <v>448</v>
      </c>
      <c r="L14" s="383">
        <v>97</v>
      </c>
      <c r="M14" s="383">
        <v>109</v>
      </c>
      <c r="N14" s="381">
        <f>M14-L14</f>
        <v>12</v>
      </c>
      <c r="O14" s="288"/>
      <c r="P14" s="383">
        <v>66</v>
      </c>
      <c r="Q14" s="383">
        <v>58</v>
      </c>
      <c r="R14" s="381">
        <f>Q14-P14</f>
        <v>-8</v>
      </c>
    </row>
    <row r="15" spans="1:18" ht="15" customHeight="1" thickBot="1" x14ac:dyDescent="0.3">
      <c r="A15" s="396"/>
      <c r="B15" s="383"/>
      <c r="C15" s="383"/>
      <c r="D15" s="383"/>
      <c r="E15" s="381"/>
      <c r="F15" s="288"/>
      <c r="G15" s="383"/>
      <c r="H15" s="383"/>
      <c r="I15" s="381"/>
      <c r="J15" s="394"/>
      <c r="K15" s="383"/>
      <c r="L15" s="383"/>
      <c r="M15" s="383"/>
      <c r="N15" s="381"/>
      <c r="O15" s="288"/>
      <c r="P15" s="383"/>
      <c r="Q15" s="383"/>
      <c r="R15" s="381"/>
    </row>
    <row r="16" spans="1:18" ht="15" customHeight="1" thickBot="1" x14ac:dyDescent="0.3">
      <c r="A16" s="396"/>
      <c r="B16" s="383"/>
      <c r="C16" s="383"/>
      <c r="D16" s="383"/>
      <c r="E16" s="381"/>
      <c r="F16" s="288"/>
      <c r="G16" s="383"/>
      <c r="H16" s="383"/>
      <c r="I16" s="381"/>
      <c r="J16" s="394"/>
      <c r="K16" s="383"/>
      <c r="L16" s="383"/>
      <c r="M16" s="383"/>
      <c r="N16" s="381"/>
      <c r="O16" s="288"/>
      <c r="P16" s="383"/>
      <c r="Q16" s="383"/>
      <c r="R16" s="381"/>
    </row>
    <row r="17" spans="1:18" ht="15" customHeight="1" thickBot="1" x14ac:dyDescent="0.3">
      <c r="A17" s="396" t="s">
        <v>8</v>
      </c>
      <c r="B17" s="383">
        <v>1530</v>
      </c>
      <c r="C17" s="383">
        <v>186</v>
      </c>
      <c r="D17" s="383">
        <v>196</v>
      </c>
      <c r="E17" s="381">
        <f>D17-C17</f>
        <v>10</v>
      </c>
      <c r="F17" s="288"/>
      <c r="G17" s="383">
        <v>151</v>
      </c>
      <c r="H17" s="383">
        <v>138</v>
      </c>
      <c r="I17" s="381">
        <f>H17-G17</f>
        <v>-13</v>
      </c>
      <c r="J17" s="394" t="s">
        <v>101</v>
      </c>
      <c r="K17" s="383">
        <v>1109</v>
      </c>
      <c r="L17" s="383">
        <v>86</v>
      </c>
      <c r="M17" s="383">
        <v>66</v>
      </c>
      <c r="N17" s="381">
        <f>M17-L17</f>
        <v>-20</v>
      </c>
      <c r="O17" s="288"/>
      <c r="P17" s="383">
        <v>79</v>
      </c>
      <c r="Q17" s="383">
        <v>117</v>
      </c>
      <c r="R17" s="381">
        <f>Q17-P17</f>
        <v>38</v>
      </c>
    </row>
    <row r="18" spans="1:18" ht="15" customHeight="1" thickBot="1" x14ac:dyDescent="0.3">
      <c r="A18" s="396"/>
      <c r="B18" s="383"/>
      <c r="C18" s="383"/>
      <c r="D18" s="383"/>
      <c r="E18" s="381"/>
      <c r="F18" s="288"/>
      <c r="G18" s="383"/>
      <c r="H18" s="383"/>
      <c r="I18" s="381"/>
      <c r="J18" s="394"/>
      <c r="K18" s="383"/>
      <c r="L18" s="383"/>
      <c r="M18" s="383"/>
      <c r="N18" s="381"/>
      <c r="O18" s="288"/>
      <c r="P18" s="383"/>
      <c r="Q18" s="383"/>
      <c r="R18" s="381"/>
    </row>
    <row r="19" spans="1:18" ht="15" customHeight="1" thickBot="1" x14ac:dyDescent="0.3">
      <c r="A19" s="396"/>
      <c r="B19" s="383"/>
      <c r="C19" s="383"/>
      <c r="D19" s="383"/>
      <c r="E19" s="381"/>
      <c r="F19" s="288"/>
      <c r="G19" s="383"/>
      <c r="H19" s="383"/>
      <c r="I19" s="381"/>
      <c r="J19" s="394"/>
      <c r="K19" s="383"/>
      <c r="L19" s="383"/>
      <c r="M19" s="383"/>
      <c r="N19" s="381"/>
      <c r="O19" s="288"/>
      <c r="P19" s="383"/>
      <c r="Q19" s="383"/>
      <c r="R19" s="381"/>
    </row>
    <row r="20" spans="1:18" ht="15" customHeight="1" thickBot="1" x14ac:dyDescent="0.3">
      <c r="A20" s="396" t="s">
        <v>7</v>
      </c>
      <c r="B20" s="383">
        <v>923</v>
      </c>
      <c r="C20" s="383">
        <v>140</v>
      </c>
      <c r="D20" s="383">
        <v>142</v>
      </c>
      <c r="E20" s="381">
        <f>D20-C20</f>
        <v>2</v>
      </c>
      <c r="F20" s="288"/>
      <c r="G20" s="383">
        <v>92</v>
      </c>
      <c r="H20" s="383">
        <v>78</v>
      </c>
      <c r="I20" s="381">
        <f>H20-G20</f>
        <v>-14</v>
      </c>
      <c r="J20" s="394" t="s">
        <v>15</v>
      </c>
      <c r="K20" s="383">
        <v>429</v>
      </c>
      <c r="L20" s="383">
        <v>74</v>
      </c>
      <c r="M20" s="383">
        <v>69</v>
      </c>
      <c r="N20" s="381">
        <f>M20-L20</f>
        <v>-5</v>
      </c>
      <c r="O20" s="288"/>
      <c r="P20" s="383">
        <v>50</v>
      </c>
      <c r="Q20" s="383">
        <v>53</v>
      </c>
      <c r="R20" s="381">
        <f>Q20-P20</f>
        <v>3</v>
      </c>
    </row>
    <row r="21" spans="1:18" ht="15" customHeight="1" thickBot="1" x14ac:dyDescent="0.3">
      <c r="A21" s="396"/>
      <c r="B21" s="383"/>
      <c r="C21" s="383"/>
      <c r="D21" s="383"/>
      <c r="E21" s="381"/>
      <c r="F21" s="288"/>
      <c r="G21" s="383"/>
      <c r="H21" s="383"/>
      <c r="I21" s="381"/>
      <c r="J21" s="394"/>
      <c r="K21" s="383"/>
      <c r="L21" s="383"/>
      <c r="M21" s="383"/>
      <c r="N21" s="381"/>
      <c r="O21" s="288"/>
      <c r="P21" s="383"/>
      <c r="Q21" s="383"/>
      <c r="R21" s="381"/>
    </row>
    <row r="22" spans="1:18" ht="15" customHeight="1" thickBot="1" x14ac:dyDescent="0.3">
      <c r="A22" s="396"/>
      <c r="B22" s="383"/>
      <c r="C22" s="383"/>
      <c r="D22" s="383"/>
      <c r="E22" s="381"/>
      <c r="F22" s="288"/>
      <c r="G22" s="383"/>
      <c r="H22" s="383"/>
      <c r="I22" s="381"/>
      <c r="J22" s="394"/>
      <c r="K22" s="383"/>
      <c r="L22" s="383"/>
      <c r="M22" s="383"/>
      <c r="N22" s="381"/>
      <c r="O22" s="288"/>
      <c r="P22" s="383"/>
      <c r="Q22" s="383"/>
      <c r="R22" s="381"/>
    </row>
    <row r="23" spans="1:18" ht="15" customHeight="1" thickBot="1" x14ac:dyDescent="0.3">
      <c r="A23" s="396" t="s">
        <v>21</v>
      </c>
      <c r="B23" s="383">
        <v>1403</v>
      </c>
      <c r="C23" s="383">
        <v>119</v>
      </c>
      <c r="D23" s="383">
        <v>115</v>
      </c>
      <c r="E23" s="381">
        <f>D23-C23</f>
        <v>-4</v>
      </c>
      <c r="F23" s="288"/>
      <c r="G23" s="383">
        <v>97</v>
      </c>
      <c r="H23" s="383">
        <v>64</v>
      </c>
      <c r="I23" s="381">
        <f>H23-G23</f>
        <v>-33</v>
      </c>
      <c r="J23" s="396" t="s">
        <v>24</v>
      </c>
      <c r="K23" s="383">
        <v>1315</v>
      </c>
      <c r="L23" s="383">
        <v>224</v>
      </c>
      <c r="M23" s="383">
        <v>229</v>
      </c>
      <c r="N23" s="381">
        <f>M23-L23</f>
        <v>5</v>
      </c>
      <c r="O23" s="288"/>
      <c r="P23" s="383">
        <v>128</v>
      </c>
      <c r="Q23" s="383">
        <v>140</v>
      </c>
      <c r="R23" s="381">
        <f>Q23-P23</f>
        <v>12</v>
      </c>
    </row>
    <row r="24" spans="1:18" ht="15" customHeight="1" thickBot="1" x14ac:dyDescent="0.3">
      <c r="A24" s="396"/>
      <c r="B24" s="383"/>
      <c r="C24" s="383"/>
      <c r="D24" s="383"/>
      <c r="E24" s="381"/>
      <c r="F24" s="288"/>
      <c r="G24" s="383"/>
      <c r="H24" s="383"/>
      <c r="I24" s="381"/>
      <c r="J24" s="396"/>
      <c r="K24" s="383"/>
      <c r="L24" s="383"/>
      <c r="M24" s="383"/>
      <c r="N24" s="381"/>
      <c r="O24" s="288"/>
      <c r="P24" s="383"/>
      <c r="Q24" s="383"/>
      <c r="R24" s="381"/>
    </row>
    <row r="25" spans="1:18" ht="15" customHeight="1" thickBot="1" x14ac:dyDescent="0.3">
      <c r="A25" s="396"/>
      <c r="B25" s="383"/>
      <c r="C25" s="383"/>
      <c r="D25" s="383"/>
      <c r="E25" s="381"/>
      <c r="F25" s="288"/>
      <c r="G25" s="383"/>
      <c r="H25" s="383"/>
      <c r="I25" s="381"/>
      <c r="J25" s="396"/>
      <c r="K25" s="383"/>
      <c r="L25" s="383"/>
      <c r="M25" s="383"/>
      <c r="N25" s="381"/>
      <c r="O25" s="288"/>
      <c r="P25" s="383"/>
      <c r="Q25" s="383"/>
      <c r="R25" s="381"/>
    </row>
    <row r="26" spans="1:18" ht="15" customHeight="1" thickBot="1" x14ac:dyDescent="0.3">
      <c r="A26" s="396" t="s">
        <v>11</v>
      </c>
      <c r="B26" s="383">
        <v>686</v>
      </c>
      <c r="C26" s="383">
        <v>122</v>
      </c>
      <c r="D26" s="383">
        <v>127</v>
      </c>
      <c r="E26" s="381">
        <f>D26-C26</f>
        <v>5</v>
      </c>
      <c r="F26" s="288"/>
      <c r="G26" s="383">
        <v>91</v>
      </c>
      <c r="H26" s="383">
        <v>78</v>
      </c>
      <c r="I26" s="381">
        <f>H26-G26</f>
        <v>-13</v>
      </c>
      <c r="J26" s="396" t="s">
        <v>25</v>
      </c>
      <c r="K26" s="383">
        <v>686</v>
      </c>
      <c r="L26" s="383">
        <v>185</v>
      </c>
      <c r="M26" s="383">
        <v>156</v>
      </c>
      <c r="N26" s="381">
        <f>M26-L26</f>
        <v>-29</v>
      </c>
      <c r="O26" s="288"/>
      <c r="P26" s="383">
        <v>95</v>
      </c>
      <c r="Q26" s="383">
        <v>82</v>
      </c>
      <c r="R26" s="381">
        <f>Q26-P26</f>
        <v>-13</v>
      </c>
    </row>
    <row r="27" spans="1:18" ht="15" customHeight="1" thickBot="1" x14ac:dyDescent="0.3">
      <c r="A27" s="396"/>
      <c r="B27" s="383"/>
      <c r="C27" s="383"/>
      <c r="D27" s="383"/>
      <c r="E27" s="381"/>
      <c r="F27" s="288"/>
      <c r="G27" s="383"/>
      <c r="H27" s="383"/>
      <c r="I27" s="381"/>
      <c r="J27" s="396"/>
      <c r="K27" s="383"/>
      <c r="L27" s="383"/>
      <c r="M27" s="383"/>
      <c r="N27" s="381"/>
      <c r="O27" s="288"/>
      <c r="P27" s="383"/>
      <c r="Q27" s="383"/>
      <c r="R27" s="381"/>
    </row>
    <row r="28" spans="1:18" ht="15" customHeight="1" thickBot="1" x14ac:dyDescent="0.3">
      <c r="A28" s="396"/>
      <c r="B28" s="383"/>
      <c r="C28" s="383"/>
      <c r="D28" s="383"/>
      <c r="E28" s="381"/>
      <c r="F28" s="288"/>
      <c r="G28" s="383"/>
      <c r="H28" s="383"/>
      <c r="I28" s="381"/>
      <c r="J28" s="396"/>
      <c r="K28" s="383"/>
      <c r="L28" s="383"/>
      <c r="M28" s="383"/>
      <c r="N28" s="381"/>
      <c r="O28" s="288"/>
      <c r="P28" s="383"/>
      <c r="Q28" s="383"/>
      <c r="R28" s="381"/>
    </row>
    <row r="29" spans="1:18" ht="15" customHeight="1" thickBot="1" x14ac:dyDescent="0.3">
      <c r="A29" s="394" t="s">
        <v>12</v>
      </c>
      <c r="B29" s="383">
        <v>736</v>
      </c>
      <c r="C29" s="383">
        <v>345</v>
      </c>
      <c r="D29" s="383">
        <v>312</v>
      </c>
      <c r="E29" s="381">
        <f>D29-C29</f>
        <v>-33</v>
      </c>
      <c r="F29" s="288"/>
      <c r="G29" s="383">
        <v>154</v>
      </c>
      <c r="H29" s="383">
        <v>122</v>
      </c>
      <c r="I29" s="381">
        <f>H29-G29</f>
        <v>-32</v>
      </c>
      <c r="J29" s="396" t="s">
        <v>102</v>
      </c>
      <c r="K29" s="383">
        <v>590</v>
      </c>
      <c r="L29" s="383">
        <v>0</v>
      </c>
      <c r="M29" s="383">
        <v>0</v>
      </c>
      <c r="N29" s="381">
        <f>M29-L29</f>
        <v>0</v>
      </c>
      <c r="O29" s="288"/>
      <c r="P29" s="383">
        <v>25</v>
      </c>
      <c r="Q29" s="383">
        <v>51</v>
      </c>
      <c r="R29" s="381">
        <f>Q29-P29</f>
        <v>26</v>
      </c>
    </row>
    <row r="30" spans="1:18" ht="15" customHeight="1" thickBot="1" x14ac:dyDescent="0.3">
      <c r="A30" s="394"/>
      <c r="B30" s="383"/>
      <c r="C30" s="383"/>
      <c r="D30" s="383"/>
      <c r="E30" s="381"/>
      <c r="F30" s="288"/>
      <c r="G30" s="383"/>
      <c r="H30" s="383"/>
      <c r="I30" s="381"/>
      <c r="J30" s="396"/>
      <c r="K30" s="383"/>
      <c r="L30" s="383"/>
      <c r="M30" s="383"/>
      <c r="N30" s="381"/>
      <c r="O30" s="288"/>
      <c r="P30" s="383"/>
      <c r="Q30" s="383"/>
      <c r="R30" s="381"/>
    </row>
    <row r="31" spans="1:18" ht="15" customHeight="1" thickBot="1" x14ac:dyDescent="0.3">
      <c r="A31" s="394"/>
      <c r="B31" s="383"/>
      <c r="C31" s="383"/>
      <c r="D31" s="383"/>
      <c r="E31" s="381"/>
      <c r="F31" s="288"/>
      <c r="G31" s="383"/>
      <c r="H31" s="383"/>
      <c r="I31" s="381"/>
      <c r="J31" s="396"/>
      <c r="K31" s="383"/>
      <c r="L31" s="383"/>
      <c r="M31" s="383"/>
      <c r="N31" s="381"/>
      <c r="O31" s="288"/>
      <c r="P31" s="383"/>
      <c r="Q31" s="383"/>
      <c r="R31" s="381"/>
    </row>
    <row r="32" spans="1:18" ht="15" customHeight="1" thickBot="1" x14ac:dyDescent="0.3">
      <c r="A32" s="394" t="s">
        <v>1</v>
      </c>
      <c r="B32" s="383">
        <v>532</v>
      </c>
      <c r="C32" s="383">
        <v>162</v>
      </c>
      <c r="D32" s="383">
        <v>164</v>
      </c>
      <c r="E32" s="381">
        <f>D32-C32</f>
        <v>2</v>
      </c>
      <c r="F32" s="288"/>
      <c r="G32" s="383">
        <v>77</v>
      </c>
      <c r="H32" s="383">
        <v>74</v>
      </c>
      <c r="I32" s="381">
        <f>H32-G32</f>
        <v>-3</v>
      </c>
      <c r="J32" s="394" t="s">
        <v>16</v>
      </c>
      <c r="K32" s="383">
        <v>334</v>
      </c>
      <c r="L32" s="383">
        <v>66</v>
      </c>
      <c r="M32" s="383">
        <v>60</v>
      </c>
      <c r="N32" s="381">
        <f>M32-L32</f>
        <v>-6</v>
      </c>
      <c r="O32" s="288"/>
      <c r="P32" s="383">
        <v>45</v>
      </c>
      <c r="Q32" s="383">
        <v>43</v>
      </c>
      <c r="R32" s="381">
        <f>Q32-P32</f>
        <v>-2</v>
      </c>
    </row>
    <row r="33" spans="1:18" ht="15" customHeight="1" thickBot="1" x14ac:dyDescent="0.3">
      <c r="A33" s="394"/>
      <c r="B33" s="383"/>
      <c r="C33" s="383"/>
      <c r="D33" s="383"/>
      <c r="E33" s="381"/>
      <c r="F33" s="288"/>
      <c r="G33" s="383"/>
      <c r="H33" s="383"/>
      <c r="I33" s="381"/>
      <c r="J33" s="394"/>
      <c r="K33" s="383"/>
      <c r="L33" s="383"/>
      <c r="M33" s="383"/>
      <c r="N33" s="381"/>
      <c r="O33" s="288"/>
      <c r="P33" s="383"/>
      <c r="Q33" s="383"/>
      <c r="R33" s="381"/>
    </row>
    <row r="34" spans="1:18" ht="15" customHeight="1" thickBot="1" x14ac:dyDescent="0.3">
      <c r="A34" s="394"/>
      <c r="B34" s="383"/>
      <c r="C34" s="383"/>
      <c r="D34" s="383"/>
      <c r="E34" s="381"/>
      <c r="F34" s="288"/>
      <c r="G34" s="383"/>
      <c r="H34" s="383"/>
      <c r="I34" s="381"/>
      <c r="J34" s="394"/>
      <c r="K34" s="383"/>
      <c r="L34" s="383"/>
      <c r="M34" s="383"/>
      <c r="N34" s="381"/>
      <c r="O34" s="288"/>
      <c r="P34" s="383"/>
      <c r="Q34" s="383"/>
      <c r="R34" s="381"/>
    </row>
    <row r="35" spans="1:18" ht="15" customHeight="1" thickBot="1" x14ac:dyDescent="0.3">
      <c r="A35" s="394" t="s">
        <v>19</v>
      </c>
      <c r="B35" s="383">
        <v>463</v>
      </c>
      <c r="C35" s="383">
        <v>143</v>
      </c>
      <c r="D35" s="383">
        <v>141</v>
      </c>
      <c r="E35" s="381">
        <f>D35-C35</f>
        <v>-2</v>
      </c>
      <c r="F35" s="288"/>
      <c r="G35" s="383">
        <v>84</v>
      </c>
      <c r="H35" s="383">
        <v>65</v>
      </c>
      <c r="I35" s="381">
        <f>H35-G35</f>
        <v>-19</v>
      </c>
      <c r="J35" s="394" t="s">
        <v>17</v>
      </c>
      <c r="K35" s="383">
        <v>651</v>
      </c>
      <c r="L35" s="383">
        <v>80</v>
      </c>
      <c r="M35" s="383">
        <v>66</v>
      </c>
      <c r="N35" s="381">
        <f>M35-L35</f>
        <v>-14</v>
      </c>
      <c r="O35" s="288"/>
      <c r="P35" s="383">
        <v>110</v>
      </c>
      <c r="Q35" s="383">
        <v>40</v>
      </c>
      <c r="R35" s="381">
        <f>Q35-P35</f>
        <v>-70</v>
      </c>
    </row>
    <row r="36" spans="1:18" ht="15" customHeight="1" thickBot="1" x14ac:dyDescent="0.3">
      <c r="A36" s="394"/>
      <c r="B36" s="383"/>
      <c r="C36" s="383"/>
      <c r="D36" s="383"/>
      <c r="E36" s="381"/>
      <c r="F36" s="288"/>
      <c r="G36" s="383"/>
      <c r="H36" s="383"/>
      <c r="I36" s="381"/>
      <c r="J36" s="394"/>
      <c r="K36" s="383"/>
      <c r="L36" s="383"/>
      <c r="M36" s="383"/>
      <c r="N36" s="381"/>
      <c r="O36" s="288"/>
      <c r="P36" s="383"/>
      <c r="Q36" s="383"/>
      <c r="R36" s="381"/>
    </row>
    <row r="37" spans="1:18" ht="15" customHeight="1" x14ac:dyDescent="0.25">
      <c r="A37" s="395"/>
      <c r="B37" s="384"/>
      <c r="C37" s="384"/>
      <c r="D37" s="384"/>
      <c r="E37" s="382"/>
      <c r="F37" s="289"/>
      <c r="G37" s="384"/>
      <c r="H37" s="384"/>
      <c r="I37" s="382"/>
      <c r="J37" s="395"/>
      <c r="K37" s="384"/>
      <c r="L37" s="384"/>
      <c r="M37" s="384"/>
      <c r="N37" s="382"/>
      <c r="O37" s="289"/>
      <c r="P37" s="384"/>
      <c r="Q37" s="384"/>
      <c r="R37" s="382"/>
    </row>
    <row r="38" spans="1:18" ht="15" customHeight="1" thickBot="1" x14ac:dyDescent="0.3">
      <c r="A38" s="290"/>
      <c r="B38" s="290"/>
      <c r="C38" s="290"/>
      <c r="D38" s="290"/>
      <c r="E38" s="291"/>
      <c r="F38" s="290"/>
      <c r="G38" s="290"/>
      <c r="H38" s="290"/>
      <c r="I38" s="291"/>
      <c r="J38" s="290"/>
      <c r="K38" s="290"/>
      <c r="L38" s="290"/>
      <c r="M38" s="290"/>
      <c r="N38" s="291"/>
      <c r="O38" s="290"/>
      <c r="P38" s="290"/>
      <c r="Q38" s="290"/>
      <c r="R38" s="291"/>
    </row>
    <row r="39" spans="1:18" ht="21" customHeight="1" thickBot="1" x14ac:dyDescent="0.3">
      <c r="A39" s="379"/>
      <c r="B39" s="379"/>
      <c r="C39" s="379"/>
      <c r="D39" s="379"/>
      <c r="E39" s="380" t="s">
        <v>110</v>
      </c>
      <c r="F39" s="380" t="s">
        <v>111</v>
      </c>
      <c r="G39" s="380"/>
      <c r="H39" s="380" t="s">
        <v>105</v>
      </c>
      <c r="I39" s="380"/>
      <c r="J39" s="292"/>
      <c r="K39" s="292"/>
      <c r="L39" s="292"/>
      <c r="M39" s="292"/>
      <c r="O39" s="292"/>
      <c r="P39" s="292"/>
      <c r="Q39" s="292"/>
      <c r="R39" s="292"/>
    </row>
    <row r="40" spans="1:18" ht="21" customHeight="1" thickBot="1" x14ac:dyDescent="0.3">
      <c r="A40" s="379"/>
      <c r="B40" s="379"/>
      <c r="C40" s="379"/>
      <c r="D40" s="379"/>
      <c r="E40" s="380"/>
      <c r="F40" s="380"/>
      <c r="G40" s="380"/>
      <c r="H40" s="380"/>
      <c r="I40" s="380"/>
      <c r="J40" s="292"/>
      <c r="K40" s="292"/>
      <c r="L40" s="292"/>
      <c r="M40" s="292"/>
      <c r="O40" s="292"/>
      <c r="P40" s="292"/>
      <c r="Q40" s="292"/>
      <c r="R40" s="292"/>
    </row>
    <row r="41" spans="1:18" ht="39" thickBot="1" x14ac:dyDescent="0.6">
      <c r="A41" s="376" t="s">
        <v>106</v>
      </c>
      <c r="B41" s="376"/>
      <c r="C41" s="376"/>
      <c r="D41" s="376"/>
      <c r="E41" s="293">
        <v>2723</v>
      </c>
      <c r="F41" s="378">
        <v>95</v>
      </c>
      <c r="G41" s="378"/>
      <c r="H41" s="378">
        <f>F41*E41</f>
        <v>258685</v>
      </c>
      <c r="I41" s="378"/>
      <c r="J41" s="292"/>
      <c r="K41" s="292"/>
      <c r="L41" s="292"/>
      <c r="M41" s="292"/>
      <c r="O41" s="292"/>
      <c r="P41" s="292"/>
      <c r="Q41" s="292"/>
      <c r="R41" s="292"/>
    </row>
    <row r="42" spans="1:18" ht="39" thickBot="1" x14ac:dyDescent="0.6">
      <c r="A42" s="376" t="s">
        <v>107</v>
      </c>
      <c r="B42" s="376"/>
      <c r="C42" s="376"/>
      <c r="D42" s="376"/>
      <c r="E42" s="293">
        <v>2599</v>
      </c>
      <c r="F42" s="378">
        <v>95</v>
      </c>
      <c r="G42" s="378"/>
      <c r="H42" s="378">
        <f t="shared" ref="H42:H44" si="0">F42*E42</f>
        <v>246905</v>
      </c>
      <c r="I42" s="378"/>
      <c r="J42" s="292"/>
      <c r="K42" s="292"/>
      <c r="L42" s="292"/>
      <c r="M42" s="292"/>
      <c r="O42" s="292"/>
      <c r="P42" s="292"/>
      <c r="Q42" s="292"/>
      <c r="R42" s="292"/>
    </row>
    <row r="43" spans="1:18" ht="39" thickBot="1" x14ac:dyDescent="0.6">
      <c r="A43" s="376" t="s">
        <v>108</v>
      </c>
      <c r="B43" s="376"/>
      <c r="C43" s="376"/>
      <c r="D43" s="376"/>
      <c r="E43" s="293">
        <v>1994</v>
      </c>
      <c r="F43" s="378">
        <v>95</v>
      </c>
      <c r="G43" s="378"/>
      <c r="H43" s="378">
        <f t="shared" si="0"/>
        <v>189430</v>
      </c>
      <c r="I43" s="378"/>
      <c r="J43" s="292"/>
      <c r="K43" s="292"/>
      <c r="L43" s="292"/>
      <c r="M43" s="292"/>
      <c r="O43" s="292"/>
      <c r="P43" s="292"/>
      <c r="Q43" s="292"/>
      <c r="R43" s="292"/>
    </row>
    <row r="44" spans="1:18" ht="39" thickBot="1" x14ac:dyDescent="0.6">
      <c r="A44" s="376" t="s">
        <v>109</v>
      </c>
      <c r="B44" s="376"/>
      <c r="C44" s="376"/>
      <c r="D44" s="376"/>
      <c r="E44" s="293">
        <v>1834</v>
      </c>
      <c r="F44" s="378">
        <v>95</v>
      </c>
      <c r="G44" s="378"/>
      <c r="H44" s="378">
        <f t="shared" si="0"/>
        <v>174230</v>
      </c>
      <c r="I44" s="378"/>
      <c r="J44" s="292"/>
      <c r="K44" s="292"/>
      <c r="L44" s="292"/>
      <c r="M44" s="292"/>
      <c r="O44" s="292"/>
      <c r="P44" s="292"/>
      <c r="Q44" s="292"/>
      <c r="R44" s="292"/>
    </row>
    <row r="45" spans="1:18" ht="32.25" x14ac:dyDescent="0.45">
      <c r="A45" s="377"/>
      <c r="B45" s="377"/>
      <c r="C45" s="377"/>
      <c r="D45" s="377"/>
    </row>
  </sheetData>
  <mergeCells count="209">
    <mergeCell ref="A23:A25"/>
    <mergeCell ref="A26:A28"/>
    <mergeCell ref="A29:A31"/>
    <mergeCell ref="A32:A34"/>
    <mergeCell ref="A35:A37"/>
    <mergeCell ref="K23:K25"/>
    <mergeCell ref="A5:A7"/>
    <mergeCell ref="A8:A10"/>
    <mergeCell ref="A11:A13"/>
    <mergeCell ref="A14:A16"/>
    <mergeCell ref="A17:A19"/>
    <mergeCell ref="A20:A22"/>
    <mergeCell ref="I35:I37"/>
    <mergeCell ref="I32:I34"/>
    <mergeCell ref="D32:D34"/>
    <mergeCell ref="D35:D37"/>
    <mergeCell ref="C5:C7"/>
    <mergeCell ref="C8:C10"/>
    <mergeCell ref="C11:C13"/>
    <mergeCell ref="C14:C16"/>
    <mergeCell ref="C17:C19"/>
    <mergeCell ref="C20:C22"/>
    <mergeCell ref="C23:C25"/>
    <mergeCell ref="C26:C28"/>
    <mergeCell ref="R23:R25"/>
    <mergeCell ref="B14:B16"/>
    <mergeCell ref="G14:G16"/>
    <mergeCell ref="K14:K16"/>
    <mergeCell ref="I14:I16"/>
    <mergeCell ref="I23:I25"/>
    <mergeCell ref="I26:I28"/>
    <mergeCell ref="Q26:Q28"/>
    <mergeCell ref="R26:R28"/>
    <mergeCell ref="J20:J22"/>
    <mergeCell ref="K20:K22"/>
    <mergeCell ref="P20:P22"/>
    <mergeCell ref="Q20:Q22"/>
    <mergeCell ref="R20:R22"/>
    <mergeCell ref="K26:K28"/>
    <mergeCell ref="P26:P28"/>
    <mergeCell ref="J26:J28"/>
    <mergeCell ref="G26:G28"/>
    <mergeCell ref="H26:H28"/>
    <mergeCell ref="K17:K19"/>
    <mergeCell ref="P17:P19"/>
    <mergeCell ref="Q17:Q19"/>
    <mergeCell ref="R17:R19"/>
    <mergeCell ref="B26:B28"/>
    <mergeCell ref="R5:R7"/>
    <mergeCell ref="H8:H10"/>
    <mergeCell ref="I5:I7"/>
    <mergeCell ref="P5:P7"/>
    <mergeCell ref="M5:M7"/>
    <mergeCell ref="M8:M10"/>
    <mergeCell ref="P14:P16"/>
    <mergeCell ref="Q14:Q16"/>
    <mergeCell ref="R14:R16"/>
    <mergeCell ref="R8:R10"/>
    <mergeCell ref="K11:K13"/>
    <mergeCell ref="P11:P13"/>
    <mergeCell ref="Q11:Q13"/>
    <mergeCell ref="R11:R13"/>
    <mergeCell ref="K8:K10"/>
    <mergeCell ref="P8:P10"/>
    <mergeCell ref="E20:E22"/>
    <mergeCell ref="E23:E25"/>
    <mergeCell ref="E26:E28"/>
    <mergeCell ref="C29:C31"/>
    <mergeCell ref="J5:J7"/>
    <mergeCell ref="G5:G7"/>
    <mergeCell ref="H5:H7"/>
    <mergeCell ref="G8:G10"/>
    <mergeCell ref="J23:J25"/>
    <mergeCell ref="J11:J13"/>
    <mergeCell ref="J17:J19"/>
    <mergeCell ref="J14:J16"/>
    <mergeCell ref="J8:J10"/>
    <mergeCell ref="D5:D7"/>
    <mergeCell ref="D8:D10"/>
    <mergeCell ref="D11:D13"/>
    <mergeCell ref="D14:D16"/>
    <mergeCell ref="D17:D19"/>
    <mergeCell ref="D20:D22"/>
    <mergeCell ref="D23:D25"/>
    <mergeCell ref="D26:D28"/>
    <mergeCell ref="I29:I31"/>
    <mergeCell ref="H20:H22"/>
    <mergeCell ref="H23:H25"/>
    <mergeCell ref="R29:R31"/>
    <mergeCell ref="J32:J34"/>
    <mergeCell ref="K32:K34"/>
    <mergeCell ref="P32:P34"/>
    <mergeCell ref="Q32:Q34"/>
    <mergeCell ref="R32:R34"/>
    <mergeCell ref="J35:J37"/>
    <mergeCell ref="K35:K37"/>
    <mergeCell ref="P35:P37"/>
    <mergeCell ref="Q35:Q37"/>
    <mergeCell ref="R35:R37"/>
    <mergeCell ref="M29:M31"/>
    <mergeCell ref="M32:M34"/>
    <mergeCell ref="M35:M37"/>
    <mergeCell ref="J29:J31"/>
    <mergeCell ref="K29:K31"/>
    <mergeCell ref="P29:P31"/>
    <mergeCell ref="N29:N31"/>
    <mergeCell ref="N32:N34"/>
    <mergeCell ref="N35:N37"/>
    <mergeCell ref="L35:L37"/>
    <mergeCell ref="L32:L34"/>
    <mergeCell ref="B11:B13"/>
    <mergeCell ref="B17:B19"/>
    <mergeCell ref="B23:B25"/>
    <mergeCell ref="B20:B22"/>
    <mergeCell ref="B5:B7"/>
    <mergeCell ref="B8:B10"/>
    <mergeCell ref="R1:R4"/>
    <mergeCell ref="K1:K4"/>
    <mergeCell ref="B1:B4"/>
    <mergeCell ref="D1:D4"/>
    <mergeCell ref="G1:G4"/>
    <mergeCell ref="H1:H4"/>
    <mergeCell ref="I1:I4"/>
    <mergeCell ref="C1:C4"/>
    <mergeCell ref="Q8:Q10"/>
    <mergeCell ref="N1:N4"/>
    <mergeCell ref="N5:N7"/>
    <mergeCell ref="N8:N10"/>
    <mergeCell ref="N11:N13"/>
    <mergeCell ref="N14:N16"/>
    <mergeCell ref="N17:N19"/>
    <mergeCell ref="N20:N22"/>
    <mergeCell ref="N23:N25"/>
    <mergeCell ref="G20:G22"/>
    <mergeCell ref="A1:A4"/>
    <mergeCell ref="M11:M13"/>
    <mergeCell ref="M14:M16"/>
    <mergeCell ref="M17:M19"/>
    <mergeCell ref="M20:M22"/>
    <mergeCell ref="M23:M25"/>
    <mergeCell ref="M26:M28"/>
    <mergeCell ref="M1:M4"/>
    <mergeCell ref="J1:J4"/>
    <mergeCell ref="E1:E4"/>
    <mergeCell ref="E5:E7"/>
    <mergeCell ref="E8:E10"/>
    <mergeCell ref="E11:E13"/>
    <mergeCell ref="E14:E16"/>
    <mergeCell ref="E17:E19"/>
    <mergeCell ref="G11:G13"/>
    <mergeCell ref="H11:H13"/>
    <mergeCell ref="H14:H16"/>
    <mergeCell ref="G17:G19"/>
    <mergeCell ref="H17:H19"/>
    <mergeCell ref="I8:I10"/>
    <mergeCell ref="I11:I13"/>
    <mergeCell ref="I17:I19"/>
    <mergeCell ref="L26:L28"/>
    <mergeCell ref="N26:N28"/>
    <mergeCell ref="P1:P4"/>
    <mergeCell ref="Q1:Q4"/>
    <mergeCell ref="K5:K7"/>
    <mergeCell ref="Q5:Q7"/>
    <mergeCell ref="P23:P25"/>
    <mergeCell ref="Q23:Q25"/>
    <mergeCell ref="L29:L31"/>
    <mergeCell ref="Q29:Q31"/>
    <mergeCell ref="G23:G25"/>
    <mergeCell ref="L1:L4"/>
    <mergeCell ref="L5:L7"/>
    <mergeCell ref="L8:L10"/>
    <mergeCell ref="L11:L13"/>
    <mergeCell ref="L14:L16"/>
    <mergeCell ref="L17:L19"/>
    <mergeCell ref="L20:L22"/>
    <mergeCell ref="L23:L25"/>
    <mergeCell ref="I20:I22"/>
    <mergeCell ref="A39:D40"/>
    <mergeCell ref="E39:E40"/>
    <mergeCell ref="F39:G40"/>
    <mergeCell ref="H39:I40"/>
    <mergeCell ref="A41:D41"/>
    <mergeCell ref="A42:D42"/>
    <mergeCell ref="E29:E31"/>
    <mergeCell ref="E32:E34"/>
    <mergeCell ref="E35:E37"/>
    <mergeCell ref="B35:B37"/>
    <mergeCell ref="G35:G37"/>
    <mergeCell ref="H35:H37"/>
    <mergeCell ref="B32:B34"/>
    <mergeCell ref="G32:G34"/>
    <mergeCell ref="H32:H34"/>
    <mergeCell ref="C32:C34"/>
    <mergeCell ref="C35:C37"/>
    <mergeCell ref="B29:B31"/>
    <mergeCell ref="G29:G31"/>
    <mergeCell ref="H29:H31"/>
    <mergeCell ref="D29:D31"/>
    <mergeCell ref="A43:D43"/>
    <mergeCell ref="A44:D44"/>
    <mergeCell ref="A45:D45"/>
    <mergeCell ref="F41:G41"/>
    <mergeCell ref="F42:G42"/>
    <mergeCell ref="F43:G43"/>
    <mergeCell ref="F44:G44"/>
    <mergeCell ref="H41:I41"/>
    <mergeCell ref="H42:I42"/>
    <mergeCell ref="H43:I43"/>
    <mergeCell ref="H44:I44"/>
  </mergeCells>
  <phoneticPr fontId="2" type="noConversion"/>
  <pageMargins left="0.25" right="0.25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具名範圍</vt:lpstr>
      </vt:variant>
      <vt:variant>
        <vt:i4>3</vt:i4>
      </vt:variant>
    </vt:vector>
  </HeadingPairs>
  <TitlesOfParts>
    <vt:vector size="24" baseType="lpstr">
      <vt:lpstr>2025 112 (4)</vt:lpstr>
      <vt:lpstr>2025 112 (3)</vt:lpstr>
      <vt:lpstr>2025 112 (2)</vt:lpstr>
      <vt:lpstr>2025 112</vt:lpstr>
      <vt:lpstr>202511</vt:lpstr>
      <vt:lpstr>202510</vt:lpstr>
      <vt:lpstr>20259</vt:lpstr>
      <vt:lpstr>202509-2</vt:lpstr>
      <vt:lpstr>3456兌換卷</vt:lpstr>
      <vt:lpstr>2025091</vt:lpstr>
      <vt:lpstr>202509</vt:lpstr>
      <vt:lpstr>202582</vt:lpstr>
      <vt:lpstr>202581</vt:lpstr>
      <vt:lpstr>202572 (03)</vt:lpstr>
      <vt:lpstr>202572</vt:lpstr>
      <vt:lpstr>202571</vt:lpstr>
      <vt:lpstr>202563</vt:lpstr>
      <vt:lpstr>2025 62</vt:lpstr>
      <vt:lpstr>2025 61</vt:lpstr>
      <vt:lpstr>2025 6</vt:lpstr>
      <vt:lpstr>2025 5</vt:lpstr>
      <vt:lpstr>'2025 62'!Print_Area</vt:lpstr>
      <vt:lpstr>'2025 6'!REPORT</vt:lpstr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2025-12-01T17:07:21Z</cp:lastPrinted>
  <dcterms:created xsi:type="dcterms:W3CDTF">2025-07-07T04:36:53Z</dcterms:created>
  <dcterms:modified xsi:type="dcterms:W3CDTF">2025-12-09T19:03:23Z</dcterms:modified>
</cp:coreProperties>
</file>